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83F6C77E-7233-B640-B552-562CC864814C}" xr6:coauthVersionLast="47" xr6:coauthVersionMax="47" xr10:uidLastSave="{00000000-0000-0000-0000-000000000000}"/>
  <bookViews>
    <workbookView xWindow="320" yWindow="3500" windowWidth="20460" windowHeight="1698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21" i="1" l="1"/>
  <c r="E21" i="1" s="1"/>
  <c r="E22" i="1" s="1"/>
  <c r="D22" i="1" s="1"/>
  <c r="E24" i="1" l="1"/>
  <c r="C22" i="1"/>
  <c r="D24" i="1" l="1"/>
  <c r="C24" i="1" s="1"/>
  <c r="C18" i="1" s="1"/>
</calcChain>
</file>

<file path=xl/sharedStrings.xml><?xml version="1.0" encoding="utf-8"?>
<sst xmlns="http://schemas.openxmlformats.org/spreadsheetml/2006/main" count="11" uniqueCount="10">
  <si>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</si>
  <si>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</si>
  <si>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</si>
  <si>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</si>
  <si>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</si>
  <si>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Maximale hypotheekrenteaftrek 2022</t>
  </si>
  <si>
    <t>Inkomen uit werk en woning (excl. Aftrekbare kosten woning)</t>
  </si>
  <si>
    <t>Inkomen uit werk en woning</t>
  </si>
  <si>
    <t>Aftrekbare kosten woning (lager dan of gelijk aan C14)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</si>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</sst>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0" fontId="5" fillId="0" borderId="0" xfId="0" applyFont="1"/>
    <xf numFmtId="10" fontId="0" fillId="0" borderId="0" xfId="0" applyNumberFormat="1"/>
    <xf numFmtId="164" fontId="0" fillId="2" borderId="4" xfId="1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0" fillId="0" borderId="4" xfId="0" applyBorder="1"/>
    <xf numFmtId="44" fontId="0" fillId="0" borderId="0" xfId="0" applyNumberFormat="1"/>
    <xf numFmtId="43" fontId="0" fillId="3" borderId="0" xfId="1" applyFont="1" applyFill="1" applyBorder="1"/>
    <xf numFmtId="43" fontId="0" fillId="2" borderId="7" xfId="0" applyNumberForma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/>
    <xf numFmtId="43" fontId="0" fillId="2" borderId="0" xfId="0" applyNumberFormat="1" applyFont="1" applyFill="1" applyBorder="1"/>
    <xf numFmtId="43" fontId="1" fillId="3" borderId="0" xfId="1" applyFont="1" applyFill="1" applyBorder="1"/>
    <xf numFmtId="43" fontId="0" fillId="0" borderId="0" xfId="0" applyNumberFormat="1"/>
    <xf numFmtId="43" fontId="0" fillId="0" borderId="0" xfId="1" applyFont="1"/>
    <xf numFmtId="9" fontId="0" fillId="0" borderId="0" xfId="0" applyNumberFormat="1"/>
    <xf numFmtId="0" fontId="2" fillId="2" borderId="4" xfId="0" applyFont="1" applyFill="1" applyBorder="1"/>
    <xf numFmtId="43" fontId="2" fillId="2" borderId="0" xfId="0" applyNumberFormat="1" applyFont="1" applyFill="1" applyBorder="1"/>
    <xf numFmtId="0" fontId="2" fillId="2" borderId="0" xfId="0" applyFont="1" applyFill="1"/>
    <xf numFmtId="0" fontId="2" fillId="0" borderId="0" xfId="0" applyFont="1"/>
    <xf numFmtId="43" fontId="1" fillId="0" borderId="0" xfId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1586871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26"/>
  <sheetViews>
    <sheetView tabSelected="1" zoomScaleNormal="100" workbookViewId="0">
      <selection activeCell="E16" sqref="E16"/>
    </sheetView>
  </sheetViews>
  <sheetFormatPr baseColWidth="10" defaultRowHeight="16" x14ac:dyDescent="0.2"/>
  <cols>
    <col min="1" max="1" width="11" customWidth="1"/>
    <col min="2" max="2" width="6.5" customWidth="1"/>
    <col min="3" max="3" width="17.6640625" customWidth="1"/>
    <col min="4" max="4" width="17.83203125" customWidth="1"/>
    <col min="5" max="5" width="24.83203125" customWidth="1"/>
    <col min="6" max="6" width="26.3320312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27" t="s">
        <v>5</v>
      </c>
      <c r="C11" s="28"/>
      <c r="D11" s="28"/>
      <c r="E11" s="28"/>
      <c r="F11" s="29"/>
    </row>
    <row r="12" spans="2:15" ht="20" x14ac:dyDescent="0.25">
      <c r="B12" s="4"/>
      <c r="C12" s="5"/>
      <c r="D12" s="5"/>
      <c r="E12" s="5"/>
      <c r="F12" s="6"/>
      <c r="H12" s="18"/>
    </row>
    <row r="13" spans="2:15" x14ac:dyDescent="0.2">
      <c r="B13" s="20"/>
      <c r="C13" s="5"/>
      <c r="D13" s="5"/>
      <c r="E13" s="5"/>
      <c r="F13" s="6"/>
    </row>
    <row r="14" spans="2:15" x14ac:dyDescent="0.2">
      <c r="B14" s="23"/>
      <c r="C14" s="25">
        <v>75000</v>
      </c>
      <c r="D14" s="30" t="s">
        <v>6</v>
      </c>
      <c r="E14" s="5"/>
      <c r="F14" s="6"/>
    </row>
    <row r="15" spans="2:15" x14ac:dyDescent="0.2">
      <c r="B15" s="4"/>
      <c r="C15" s="33">
        <v>12000</v>
      </c>
      <c r="D15" s="30" t="s">
        <v>8</v>
      </c>
      <c r="E15" s="21"/>
      <c r="F15" s="22"/>
    </row>
    <row r="16" spans="2:15" x14ac:dyDescent="0.2">
      <c r="B16" s="4"/>
      <c r="C16" s="32">
        <f>C14-C15</f>
        <v>63000</v>
      </c>
      <c r="D16" s="31" t="s">
        <v>7</v>
      </c>
      <c r="E16" s="21"/>
      <c r="F16" s="22"/>
    </row>
    <row r="17" spans="2:9" x14ac:dyDescent="0.2">
      <c r="B17" s="4"/>
      <c r="C17" s="32"/>
      <c r="D17" s="31"/>
      <c r="E17" s="21"/>
      <c r="F17" s="22"/>
    </row>
    <row r="18" spans="2:9" s="40" customFormat="1" x14ac:dyDescent="0.2">
      <c r="B18" s="37"/>
      <c r="C18" s="38">
        <f>C24</f>
        <v>4612.5385999999999</v>
      </c>
      <c r="D18" s="39" t="s">
        <v>5</v>
      </c>
      <c r="E18" s="21"/>
      <c r="F18" s="22"/>
    </row>
    <row r="19" spans="2:9" x14ac:dyDescent="0.2">
      <c r="B19" s="17"/>
      <c r="C19" s="26"/>
      <c r="D19" s="8"/>
      <c r="E19" s="8"/>
      <c r="F19" s="9"/>
    </row>
    <row r="21" spans="2:9" hidden="1" x14ac:dyDescent="0.2">
      <c r="C21" s="34">
        <f>C14</f>
        <v>75000</v>
      </c>
      <c r="D21" s="41">
        <v>69398</v>
      </c>
      <c r="E21" s="35">
        <f>IF((C21-D21)&gt;0,C21-D21,0)</f>
        <v>5602</v>
      </c>
    </row>
    <row r="22" spans="2:9" hidden="1" x14ac:dyDescent="0.2">
      <c r="C22" s="34">
        <f>SUM(D22:E22)</f>
        <v>12000</v>
      </c>
      <c r="D22" s="35">
        <f>C15-E22</f>
        <v>6398</v>
      </c>
      <c r="E22" s="35">
        <f>IF(C15&gt;E21,E21,C15)</f>
        <v>5602</v>
      </c>
    </row>
    <row r="23" spans="2:9" hidden="1" x14ac:dyDescent="0.2">
      <c r="D23" s="19">
        <v>0.37069999999999997</v>
      </c>
      <c r="E23" s="36">
        <v>0.4</v>
      </c>
      <c r="F23" s="24"/>
      <c r="G23" s="19"/>
      <c r="H23" s="24"/>
    </row>
    <row r="24" spans="2:9" hidden="1" x14ac:dyDescent="0.2">
      <c r="C24" s="34">
        <f>SUM(D24:E24)</f>
        <v>4612.5385999999999</v>
      </c>
      <c r="D24" s="34">
        <f>D22*D23</f>
        <v>2371.7385999999997</v>
      </c>
      <c r="E24" s="34">
        <f>E22*E23</f>
        <v>2240.8000000000002</v>
      </c>
    </row>
    <row r="26" spans="2:9" x14ac:dyDescent="0.2">
      <c r="I26" t="s">
        <v>9</v>
      </c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2021-12-15T14:50:21Z</dcterms:modified>
</cp:coreProperties>
</file>