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6046B09C-5A6B-3544-A667-754A206B54C8}" xr6:coauthVersionLast="47" xr6:coauthVersionMax="47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F48" i="1"/>
  <c r="J48" i="1"/>
  <c r="P48" i="1"/>
  <c r="E48" i="1"/>
  <c r="H35" i="1"/>
  <c r="S35" i="1" s="1"/>
  <c r="I35" i="1"/>
  <c r="O35" i="1"/>
  <c r="Q35" i="1" s="1"/>
  <c r="H36" i="1"/>
  <c r="S36" i="1" s="1"/>
  <c r="I36" i="1"/>
  <c r="O36" i="1"/>
  <c r="Q36" i="1" s="1"/>
  <c r="H37" i="1"/>
  <c r="S37" i="1" s="1"/>
  <c r="I37" i="1"/>
  <c r="K37" i="1" s="1"/>
  <c r="O37" i="1"/>
  <c r="Q37" i="1" s="1"/>
  <c r="H38" i="1"/>
  <c r="S38" i="1" s="1"/>
  <c r="I38" i="1"/>
  <c r="K38" i="1"/>
  <c r="O38" i="1"/>
  <c r="Q38" i="1" s="1"/>
  <c r="H39" i="1"/>
  <c r="S39" i="1" s="1"/>
  <c r="I39" i="1"/>
  <c r="O39" i="1"/>
  <c r="Q39" i="1" s="1"/>
  <c r="H40" i="1"/>
  <c r="S40" i="1" s="1"/>
  <c r="I40" i="1"/>
  <c r="O40" i="1"/>
  <c r="Q40" i="1"/>
  <c r="H41" i="1"/>
  <c r="I41" i="1"/>
  <c r="K41" i="1" s="1"/>
  <c r="O41" i="1"/>
  <c r="Q41" i="1" s="1"/>
  <c r="S41" i="1"/>
  <c r="H42" i="1"/>
  <c r="S42" i="1" s="1"/>
  <c r="I42" i="1"/>
  <c r="K42" i="1"/>
  <c r="O42" i="1"/>
  <c r="Q42" i="1" s="1"/>
  <c r="H43" i="1"/>
  <c r="S43" i="1" s="1"/>
  <c r="I43" i="1"/>
  <c r="O43" i="1"/>
  <c r="Q43" i="1" s="1"/>
  <c r="H44" i="1"/>
  <c r="S44" i="1" s="1"/>
  <c r="I44" i="1"/>
  <c r="O44" i="1"/>
  <c r="Q44" i="1"/>
  <c r="H45" i="1"/>
  <c r="I45" i="1"/>
  <c r="O45" i="1"/>
  <c r="Q45" i="1"/>
  <c r="S45" i="1"/>
  <c r="H46" i="1"/>
  <c r="I46" i="1"/>
  <c r="K46" i="1"/>
  <c r="O46" i="1"/>
  <c r="Q46" i="1" s="1"/>
  <c r="S46" i="1"/>
  <c r="H47" i="1"/>
  <c r="S47" i="1" s="1"/>
  <c r="I47" i="1"/>
  <c r="O47" i="1"/>
  <c r="Q47" i="1" s="1"/>
  <c r="H20" i="1"/>
  <c r="I20" i="1"/>
  <c r="O20" i="1"/>
  <c r="Q20" i="1"/>
  <c r="H21" i="1"/>
  <c r="K21" i="1" s="1"/>
  <c r="I21" i="1"/>
  <c r="O21" i="1"/>
  <c r="Q21" i="1" s="1"/>
  <c r="S21" i="1"/>
  <c r="H22" i="1"/>
  <c r="I22" i="1"/>
  <c r="O22" i="1"/>
  <c r="Q22" i="1" s="1"/>
  <c r="S22" i="1"/>
  <c r="H23" i="1"/>
  <c r="I23" i="1"/>
  <c r="O23" i="1"/>
  <c r="Q23" i="1" s="1"/>
  <c r="S23" i="1"/>
  <c r="H24" i="1"/>
  <c r="S24" i="1" s="1"/>
  <c r="I24" i="1"/>
  <c r="O24" i="1"/>
  <c r="Q24" i="1" s="1"/>
  <c r="H25" i="1"/>
  <c r="K25" i="1" s="1"/>
  <c r="I25" i="1"/>
  <c r="O25" i="1"/>
  <c r="Q25" i="1" s="1"/>
  <c r="H26" i="1"/>
  <c r="S26" i="1" s="1"/>
  <c r="I26" i="1"/>
  <c r="O26" i="1"/>
  <c r="Q26" i="1" s="1"/>
  <c r="H27" i="1"/>
  <c r="I27" i="1"/>
  <c r="O27" i="1"/>
  <c r="Q27" i="1" s="1"/>
  <c r="S27" i="1"/>
  <c r="H28" i="1"/>
  <c r="S28" i="1" s="1"/>
  <c r="I28" i="1"/>
  <c r="O28" i="1"/>
  <c r="Q28" i="1" s="1"/>
  <c r="H29" i="1"/>
  <c r="S29" i="1" s="1"/>
  <c r="I29" i="1"/>
  <c r="O29" i="1"/>
  <c r="Q29" i="1" s="1"/>
  <c r="H30" i="1"/>
  <c r="S30" i="1" s="1"/>
  <c r="I30" i="1"/>
  <c r="O30" i="1"/>
  <c r="Q30" i="1" s="1"/>
  <c r="H31" i="1"/>
  <c r="S31" i="1" s="1"/>
  <c r="I31" i="1"/>
  <c r="O31" i="1"/>
  <c r="Q31" i="1" s="1"/>
  <c r="H32" i="1"/>
  <c r="S32" i="1" s="1"/>
  <c r="I32" i="1"/>
  <c r="O32" i="1"/>
  <c r="Q32" i="1" s="1"/>
  <c r="H33" i="1"/>
  <c r="S33" i="1" s="1"/>
  <c r="I33" i="1"/>
  <c r="O33" i="1"/>
  <c r="Q33" i="1" s="1"/>
  <c r="H34" i="1"/>
  <c r="S34" i="1" s="1"/>
  <c r="I34" i="1"/>
  <c r="O34" i="1"/>
  <c r="Q34" i="1" s="1"/>
  <c r="H17" i="1"/>
  <c r="S17" i="1" s="1"/>
  <c r="I17" i="1"/>
  <c r="O17" i="1"/>
  <c r="Q17" i="1" s="1"/>
  <c r="H18" i="1"/>
  <c r="S18" i="1" s="1"/>
  <c r="I18" i="1"/>
  <c r="O18" i="1"/>
  <c r="Q18" i="1" s="1"/>
  <c r="H19" i="1"/>
  <c r="S19" i="1" s="1"/>
  <c r="I19" i="1"/>
  <c r="O19" i="1"/>
  <c r="Q19" i="1" s="1"/>
  <c r="O16" i="1"/>
  <c r="Q16" i="1" s="1"/>
  <c r="I16" i="1"/>
  <c r="I48" i="1" s="1"/>
  <c r="H16" i="1"/>
  <c r="S16" i="1" s="1"/>
  <c r="Q48" i="1" l="1"/>
  <c r="T41" i="1"/>
  <c r="O48" i="1"/>
  <c r="H48" i="1"/>
  <c r="K20" i="1"/>
  <c r="T20" i="1" s="1"/>
  <c r="K45" i="1"/>
  <c r="T46" i="1"/>
  <c r="T42" i="1"/>
  <c r="T45" i="1"/>
  <c r="T37" i="1"/>
  <c r="T38" i="1"/>
  <c r="K47" i="1"/>
  <c r="T47" i="1" s="1"/>
  <c r="K43" i="1"/>
  <c r="T43" i="1" s="1"/>
  <c r="K39" i="1"/>
  <c r="T39" i="1" s="1"/>
  <c r="K35" i="1"/>
  <c r="T35" i="1" s="1"/>
  <c r="K44" i="1"/>
  <c r="T44" i="1" s="1"/>
  <c r="K40" i="1"/>
  <c r="T40" i="1" s="1"/>
  <c r="K36" i="1"/>
  <c r="T36" i="1" s="1"/>
  <c r="K30" i="1"/>
  <c r="T30" i="1" s="1"/>
  <c r="S25" i="1"/>
  <c r="K27" i="1"/>
  <c r="T27" i="1" s="1"/>
  <c r="K22" i="1"/>
  <c r="T22" i="1" s="1"/>
  <c r="S20" i="1"/>
  <c r="S48" i="1" s="1"/>
  <c r="K26" i="1"/>
  <c r="T26" i="1" s="1"/>
  <c r="K23" i="1"/>
  <c r="T23" i="1" s="1"/>
  <c r="K31" i="1"/>
  <c r="T31" i="1" s="1"/>
  <c r="T21" i="1"/>
  <c r="K34" i="1"/>
  <c r="T34" i="1" s="1"/>
  <c r="T25" i="1"/>
  <c r="K32" i="1"/>
  <c r="T32" i="1" s="1"/>
  <c r="K28" i="1"/>
  <c r="T28" i="1" s="1"/>
  <c r="K24" i="1"/>
  <c r="T24" i="1" s="1"/>
  <c r="K33" i="1"/>
  <c r="T33" i="1" s="1"/>
  <c r="K29" i="1"/>
  <c r="T29" i="1" s="1"/>
  <c r="K19" i="1"/>
  <c r="T19" i="1" s="1"/>
  <c r="K16" i="1"/>
  <c r="K18" i="1"/>
  <c r="T18" i="1" s="1"/>
  <c r="K17" i="1"/>
  <c r="T17" i="1" s="1"/>
  <c r="T16" i="1" l="1"/>
  <c r="T48" i="1" s="1"/>
  <c r="K48" i="1"/>
</calcChain>
</file>

<file path=xl/sharedStrings.xml><?xml version="1.0" encoding="utf-8"?>
<sst xmlns="http://schemas.openxmlformats.org/spreadsheetml/2006/main" count="22" uniqueCount="21">
  <si>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</si>
  <si>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</si>
  <si>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</si>
  <si>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</si>
  <si>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</si>
  <si>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Soort 1</t>
  </si>
  <si>
    <t>Jaar</t>
  </si>
  <si>
    <t>%</t>
  </si>
  <si>
    <t>Investering</t>
  </si>
  <si>
    <t>Desinvestering</t>
  </si>
  <si>
    <t>Aanschafwaarde</t>
  </si>
  <si>
    <t>Boekwaarde</t>
  </si>
  <si>
    <t>Computer</t>
  </si>
  <si>
    <t>Restwaarde</t>
  </si>
  <si>
    <t>Maanden</t>
  </si>
  <si>
    <t>Afschrijvingen</t>
  </si>
  <si>
    <t>Boekjaar</t>
  </si>
  <si>
    <t>Aanschaf</t>
  </si>
  <si>
    <t>Huidig jaar</t>
  </si>
  <si>
    <t>TV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</si>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</sst>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_);[Red]\(&quot;€&quot;\ 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/>
    <xf numFmtId="9" fontId="0" fillId="3" borderId="0" xfId="0" applyNumberFormat="1" applyFill="1"/>
    <xf numFmtId="0" fontId="0" fillId="2" borderId="0" xfId="0" applyFill="1"/>
    <xf numFmtId="0" fontId="2" fillId="2" borderId="0" xfId="0" applyFont="1" applyFill="1"/>
    <xf numFmtId="8" fontId="2" fillId="2" borderId="7" xfId="0" applyNumberFormat="1" applyFont="1" applyFill="1" applyBorder="1"/>
    <xf numFmtId="0" fontId="2" fillId="2" borderId="7" xfId="0" applyFont="1" applyFill="1" applyBorder="1"/>
    <xf numFmtId="16" fontId="2" fillId="2" borderId="7" xfId="0" applyNumberFormat="1" applyFont="1" applyFill="1" applyBorder="1"/>
    <xf numFmtId="16" fontId="2" fillId="2" borderId="9" xfId="0" applyNumberFormat="1" applyFont="1" applyFill="1" applyBorder="1"/>
    <xf numFmtId="8" fontId="2" fillId="2" borderId="0" xfId="0" applyNumberFormat="1" applyFont="1" applyFill="1"/>
    <xf numFmtId="16" fontId="2" fillId="2" borderId="0" xfId="0" applyNumberFormat="1" applyFont="1" applyFill="1"/>
    <xf numFmtId="164" fontId="0" fillId="2" borderId="0" xfId="1" applyNumberFormat="1" applyFont="1" applyFill="1"/>
    <xf numFmtId="164" fontId="0" fillId="3" borderId="0" xfId="1" applyNumberFormat="1" applyFont="1" applyFill="1"/>
    <xf numFmtId="0" fontId="2" fillId="2" borderId="0" xfId="0" applyFont="1" applyFill="1" applyBorder="1" applyAlignment="1">
      <alignment horizontal="center"/>
    </xf>
    <xf numFmtId="16" fontId="2" fillId="2" borderId="0" xfId="0" applyNumberFormat="1" applyFont="1" applyFill="1" applyBorder="1"/>
    <xf numFmtId="0" fontId="0" fillId="2" borderId="10" xfId="0" applyFill="1" applyBorder="1"/>
    <xf numFmtId="164" fontId="0" fillId="2" borderId="10" xfId="0" applyNumberFormat="1" applyFill="1" applyBorder="1"/>
    <xf numFmtId="164" fontId="0" fillId="2" borderId="0" xfId="0" applyNumberFormat="1" applyFill="1" applyBorder="1"/>
    <xf numFmtId="0" fontId="2" fillId="2" borderId="7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7</xdr:col>
      <xdr:colOff>203200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U49"/>
  <sheetViews>
    <sheetView tabSelected="1" workbookViewId="0">
      <selection activeCell="K11" sqref="K11"/>
    </sheetView>
  </sheetViews>
  <sheetFormatPr baseColWidth="10" defaultRowHeight="16" x14ac:dyDescent="0.2"/>
  <cols>
    <col min="1" max="1" width="2.83203125" style="18" customWidth="1"/>
    <col min="2" max="2" width="21.1640625" style="18" customWidth="1"/>
    <col min="3" max="3" width="5.6640625" style="18" customWidth="1"/>
    <col min="4" max="4" width="4.83203125" style="18" customWidth="1"/>
    <col min="5" max="6" width="12.83203125" style="18" customWidth="1"/>
    <col min="7" max="7" width="2.83203125" style="18" customWidth="1"/>
    <col min="8" max="11" width="12.83203125" style="18" customWidth="1"/>
    <col min="12" max="12" width="2.83203125" style="18" customWidth="1"/>
    <col min="13" max="17" width="12.83203125" style="18" customWidth="1"/>
    <col min="18" max="18" width="2.83203125" style="18" customWidth="1"/>
    <col min="19" max="20" width="12.83203125" style="18" customWidth="1"/>
    <col min="21" max="21" width="18.1640625" style="18" customWidth="1"/>
    <col min="22" max="16384" width="10.83203125" style="18"/>
  </cols>
  <sheetData>
    <row r="2" spans="2:21" x14ac:dyDescent="0.2">
      <c r="B2" s="1"/>
      <c r="C2" s="2"/>
      <c r="D2" s="2"/>
      <c r="E2" s="2"/>
      <c r="F2" s="2"/>
      <c r="G2" s="2"/>
      <c r="H2" s="2"/>
      <c r="I2" s="3"/>
      <c r="K2" s="1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2">
      <c r="B3" s="4"/>
      <c r="C3" s="5"/>
      <c r="D3" s="5"/>
      <c r="E3" s="5"/>
      <c r="F3" s="5"/>
      <c r="G3" s="5"/>
      <c r="H3" s="5"/>
      <c r="I3" s="6"/>
      <c r="K3" s="4"/>
      <c r="L3" s="5" t="s">
        <v>1</v>
      </c>
      <c r="M3" s="5"/>
      <c r="N3" s="5"/>
      <c r="O3" s="5"/>
      <c r="P3" s="5"/>
      <c r="Q3" s="5"/>
      <c r="R3" s="5"/>
      <c r="S3" s="5"/>
      <c r="T3" s="5"/>
      <c r="U3" s="6"/>
    </row>
    <row r="4" spans="2:21" x14ac:dyDescent="0.2">
      <c r="B4" s="4"/>
      <c r="C4" s="5"/>
      <c r="D4" s="5"/>
      <c r="E4" s="5"/>
      <c r="F4" s="5"/>
      <c r="G4" s="5"/>
      <c r="H4" s="5"/>
      <c r="I4" s="6"/>
      <c r="K4" s="4"/>
      <c r="L4" s="5" t="s">
        <v>0</v>
      </c>
      <c r="M4" s="5"/>
      <c r="N4" s="5"/>
      <c r="O4" s="5"/>
      <c r="P4" s="5"/>
      <c r="Q4" s="5"/>
      <c r="R4" s="5"/>
      <c r="S4" s="5"/>
      <c r="T4" s="5"/>
      <c r="U4" s="6"/>
    </row>
    <row r="5" spans="2:21" x14ac:dyDescent="0.2">
      <c r="B5" s="4"/>
      <c r="C5" s="5"/>
      <c r="D5" s="5"/>
      <c r="E5" s="5"/>
      <c r="F5" s="5"/>
      <c r="G5" s="5"/>
      <c r="H5" s="5"/>
      <c r="I5" s="6"/>
      <c r="K5" s="4"/>
      <c r="L5" s="5" t="s">
        <v>2</v>
      </c>
      <c r="M5" s="5"/>
      <c r="N5" s="5"/>
      <c r="O5" s="5"/>
      <c r="P5" s="5"/>
      <c r="Q5" s="5"/>
      <c r="R5" s="5"/>
      <c r="S5" s="5"/>
      <c r="T5" s="5"/>
      <c r="U5" s="6"/>
    </row>
    <row r="6" spans="2:21" x14ac:dyDescent="0.2">
      <c r="B6" s="7"/>
      <c r="C6" s="8"/>
      <c r="D6" s="8"/>
      <c r="E6" s="8"/>
      <c r="F6" s="8"/>
      <c r="G6" s="8"/>
      <c r="H6" s="8"/>
      <c r="I6" s="9"/>
      <c r="K6" s="7"/>
      <c r="L6" s="8"/>
      <c r="M6" s="8"/>
      <c r="N6" s="8"/>
      <c r="O6" s="8"/>
      <c r="P6" s="8"/>
      <c r="Q6" s="8"/>
      <c r="R6" s="8"/>
      <c r="S6" s="8"/>
      <c r="T6" s="8"/>
      <c r="U6" s="9"/>
    </row>
    <row r="8" spans="2:21" x14ac:dyDescent="0.2">
      <c r="B8" s="10" t="s">
        <v>4</v>
      </c>
      <c r="C8" s="11"/>
      <c r="D8" s="11"/>
      <c r="E8" s="11"/>
      <c r="F8" s="11"/>
      <c r="G8" s="11"/>
      <c r="H8" s="11"/>
      <c r="I8" s="12"/>
    </row>
    <row r="9" spans="2:21" x14ac:dyDescent="0.2">
      <c r="B9" s="13" t="s">
        <v>3</v>
      </c>
      <c r="C9" s="14"/>
      <c r="D9" s="14"/>
      <c r="E9" s="14"/>
      <c r="F9" s="14"/>
      <c r="G9" s="14"/>
      <c r="H9" s="14"/>
      <c r="I9" s="15"/>
    </row>
    <row r="11" spans="2:21" x14ac:dyDescent="0.2">
      <c r="B11" s="18" t="s">
        <v>18</v>
      </c>
      <c r="C11" s="16">
        <v>2021</v>
      </c>
    </row>
    <row r="13" spans="2:21" s="19" customFormat="1" x14ac:dyDescent="0.2">
      <c r="H13" s="33" t="s">
        <v>10</v>
      </c>
      <c r="I13" s="33"/>
      <c r="J13" s="33"/>
      <c r="K13" s="33"/>
      <c r="N13" s="33" t="s">
        <v>15</v>
      </c>
      <c r="O13" s="33"/>
      <c r="P13" s="33"/>
      <c r="Q13" s="33"/>
      <c r="R13" s="28"/>
      <c r="S13" s="33" t="s">
        <v>11</v>
      </c>
      <c r="T13" s="33"/>
    </row>
    <row r="14" spans="2:21" s="19" customFormat="1" x14ac:dyDescent="0.2">
      <c r="B14" s="20" t="s">
        <v>5</v>
      </c>
      <c r="C14" s="21" t="s">
        <v>6</v>
      </c>
      <c r="D14" s="20" t="s">
        <v>7</v>
      </c>
      <c r="E14" s="20" t="s">
        <v>17</v>
      </c>
      <c r="F14" s="20" t="s">
        <v>13</v>
      </c>
      <c r="G14" s="20"/>
      <c r="H14" s="22">
        <v>44197</v>
      </c>
      <c r="I14" s="21" t="s">
        <v>8</v>
      </c>
      <c r="J14" s="21" t="s">
        <v>9</v>
      </c>
      <c r="K14" s="22">
        <v>44561</v>
      </c>
      <c r="M14" s="21" t="s">
        <v>14</v>
      </c>
      <c r="N14" s="22">
        <v>44197</v>
      </c>
      <c r="O14" s="21" t="s">
        <v>16</v>
      </c>
      <c r="P14" s="21" t="s">
        <v>9</v>
      </c>
      <c r="Q14" s="22">
        <v>44561</v>
      </c>
      <c r="R14" s="29"/>
      <c r="S14" s="23">
        <v>44197</v>
      </c>
      <c r="T14" s="23">
        <v>44561</v>
      </c>
    </row>
    <row r="15" spans="2:21" s="19" customFormat="1" ht="6" customHeight="1" x14ac:dyDescent="0.2">
      <c r="B15" s="24"/>
      <c r="D15" s="24"/>
      <c r="E15" s="24"/>
      <c r="F15" s="24"/>
      <c r="G15" s="24"/>
      <c r="H15" s="25"/>
      <c r="K15" s="25"/>
      <c r="N15" s="25"/>
      <c r="Q15" s="25"/>
      <c r="R15" s="25"/>
      <c r="S15" s="25"/>
      <c r="T15" s="25"/>
    </row>
    <row r="16" spans="2:21" x14ac:dyDescent="0.2">
      <c r="B16" s="18" t="s">
        <v>12</v>
      </c>
      <c r="C16" s="16">
        <v>2020</v>
      </c>
      <c r="D16" s="17">
        <v>0.2</v>
      </c>
      <c r="E16" s="27">
        <v>1000</v>
      </c>
      <c r="F16" s="27">
        <v>0</v>
      </c>
      <c r="G16" s="26"/>
      <c r="H16" s="26">
        <f>IF(C16=$C$11,0,E16)</f>
        <v>1000</v>
      </c>
      <c r="I16" s="26">
        <f>IF(C16=$C$11,E16,0)</f>
        <v>0</v>
      </c>
      <c r="J16" s="27">
        <v>0</v>
      </c>
      <c r="K16" s="26">
        <f>H16+I16+J16</f>
        <v>1000</v>
      </c>
      <c r="L16" s="26"/>
      <c r="M16" s="27">
        <v>12</v>
      </c>
      <c r="N16" s="27">
        <v>200</v>
      </c>
      <c r="O16" s="27">
        <f>((E16-F16)/12)*M16*D16</f>
        <v>200</v>
      </c>
      <c r="P16" s="27">
        <v>0</v>
      </c>
      <c r="Q16" s="26">
        <f>N16+O16+P16</f>
        <v>400</v>
      </c>
      <c r="R16" s="26"/>
      <c r="S16" s="26">
        <f>H16-N16</f>
        <v>800</v>
      </c>
      <c r="T16" s="26">
        <f>K16-Q16</f>
        <v>600</v>
      </c>
    </row>
    <row r="17" spans="2:20" x14ac:dyDescent="0.2">
      <c r="B17" s="18" t="s">
        <v>19</v>
      </c>
      <c r="C17" s="16">
        <v>2021</v>
      </c>
      <c r="D17" s="17">
        <v>0.2</v>
      </c>
      <c r="E17" s="27">
        <v>500</v>
      </c>
      <c r="F17" s="27">
        <v>100</v>
      </c>
      <c r="G17" s="26"/>
      <c r="H17" s="26">
        <f t="shared" ref="H17:H19" si="0">IF(C17=$C$11,0,E17)</f>
        <v>0</v>
      </c>
      <c r="I17" s="26">
        <f t="shared" ref="I17:I19" si="1">IF(C17=$C$11,E17,0)</f>
        <v>500</v>
      </c>
      <c r="J17" s="27">
        <v>0</v>
      </c>
      <c r="K17" s="26">
        <f t="shared" ref="K17:K19" si="2">H17+I17+J17</f>
        <v>500</v>
      </c>
      <c r="L17" s="26"/>
      <c r="M17" s="27">
        <v>6</v>
      </c>
      <c r="N17" s="27">
        <v>0</v>
      </c>
      <c r="O17" s="27">
        <f t="shared" ref="O17:O19" si="3">((E17-F17)/12)*M17*D17</f>
        <v>40</v>
      </c>
      <c r="P17" s="27">
        <v>0</v>
      </c>
      <c r="Q17" s="26">
        <f t="shared" ref="Q17:Q19" si="4">N17+O17+P17</f>
        <v>40</v>
      </c>
      <c r="R17" s="26"/>
      <c r="S17" s="26">
        <f t="shared" ref="S17:S19" si="5">H17-N17</f>
        <v>0</v>
      </c>
      <c r="T17" s="26">
        <f t="shared" ref="T17:T19" si="6">K17-Q17</f>
        <v>460</v>
      </c>
    </row>
    <row r="18" spans="2:20" x14ac:dyDescent="0.2">
      <c r="B18" s="18" t="s">
        <v>20</v>
      </c>
      <c r="C18" s="16">
        <v>2021</v>
      </c>
      <c r="D18" s="17">
        <v>0.2</v>
      </c>
      <c r="E18" s="27">
        <v>2500</v>
      </c>
      <c r="F18" s="27">
        <v>0</v>
      </c>
      <c r="G18" s="26"/>
      <c r="H18" s="26">
        <f t="shared" si="0"/>
        <v>0</v>
      </c>
      <c r="I18" s="26">
        <f t="shared" si="1"/>
        <v>2500</v>
      </c>
      <c r="J18" s="27">
        <v>0</v>
      </c>
      <c r="K18" s="26">
        <f t="shared" si="2"/>
        <v>2500</v>
      </c>
      <c r="L18" s="26"/>
      <c r="M18" s="27">
        <v>10</v>
      </c>
      <c r="N18" s="27">
        <v>0</v>
      </c>
      <c r="O18" s="27">
        <f t="shared" si="3"/>
        <v>416.66666666666674</v>
      </c>
      <c r="P18" s="27">
        <v>0</v>
      </c>
      <c r="Q18" s="26">
        <f t="shared" si="4"/>
        <v>416.66666666666674</v>
      </c>
      <c r="R18" s="26"/>
      <c r="S18" s="26">
        <f>H18-N18</f>
        <v>0</v>
      </c>
      <c r="T18" s="26">
        <f t="shared" si="6"/>
        <v>2083.333333333333</v>
      </c>
    </row>
    <row r="19" spans="2:20" x14ac:dyDescent="0.2">
      <c r="C19" s="16">
        <v>2020</v>
      </c>
      <c r="D19" s="17">
        <v>0.2</v>
      </c>
      <c r="E19" s="27">
        <v>0</v>
      </c>
      <c r="F19" s="27">
        <v>0</v>
      </c>
      <c r="G19" s="26"/>
      <c r="H19" s="26">
        <f t="shared" si="0"/>
        <v>0</v>
      </c>
      <c r="I19" s="26">
        <f t="shared" si="1"/>
        <v>0</v>
      </c>
      <c r="J19" s="27">
        <v>0</v>
      </c>
      <c r="K19" s="26">
        <f t="shared" si="2"/>
        <v>0</v>
      </c>
      <c r="L19" s="26"/>
      <c r="M19" s="27">
        <v>12</v>
      </c>
      <c r="N19" s="27">
        <v>0</v>
      </c>
      <c r="O19" s="27">
        <f t="shared" si="3"/>
        <v>0</v>
      </c>
      <c r="P19" s="27">
        <v>0</v>
      </c>
      <c r="Q19" s="26">
        <f t="shared" si="4"/>
        <v>0</v>
      </c>
      <c r="R19" s="26"/>
      <c r="S19" s="26">
        <f t="shared" si="5"/>
        <v>0</v>
      </c>
      <c r="T19" s="26">
        <f t="shared" si="6"/>
        <v>0</v>
      </c>
    </row>
    <row r="20" spans="2:20" x14ac:dyDescent="0.2">
      <c r="C20" s="16">
        <v>2020</v>
      </c>
      <c r="D20" s="17">
        <v>0.2</v>
      </c>
      <c r="E20" s="27">
        <v>0</v>
      </c>
      <c r="F20" s="27">
        <v>0</v>
      </c>
      <c r="G20" s="26"/>
      <c r="H20" s="26">
        <f t="shared" ref="H20:H34" si="7">IF(C20=$C$11,0,E20)</f>
        <v>0</v>
      </c>
      <c r="I20" s="26">
        <f t="shared" ref="I20:I34" si="8">IF(C20=$C$11,E20,0)</f>
        <v>0</v>
      </c>
      <c r="J20" s="27">
        <v>0</v>
      </c>
      <c r="K20" s="26">
        <f t="shared" ref="K20:K34" si="9">H20+I20+J20</f>
        <v>0</v>
      </c>
      <c r="L20" s="26"/>
      <c r="M20" s="27">
        <v>12</v>
      </c>
      <c r="N20" s="27">
        <v>0</v>
      </c>
      <c r="O20" s="27">
        <f t="shared" ref="O20:O34" si="10">((E20-F20)/12)*M20*D20</f>
        <v>0</v>
      </c>
      <c r="P20" s="27">
        <v>0</v>
      </c>
      <c r="Q20" s="26">
        <f t="shared" ref="Q20:Q34" si="11">N20+O20+P20</f>
        <v>0</v>
      </c>
      <c r="R20" s="26"/>
      <c r="S20" s="26">
        <f t="shared" ref="S20:S34" si="12">H20-N20</f>
        <v>0</v>
      </c>
      <c r="T20" s="26">
        <f t="shared" ref="T20:T34" si="13">K20-Q20</f>
        <v>0</v>
      </c>
    </row>
    <row r="21" spans="2:20" x14ac:dyDescent="0.2">
      <c r="C21" s="16">
        <v>2020</v>
      </c>
      <c r="D21" s="17">
        <v>0.2</v>
      </c>
      <c r="E21" s="27">
        <v>0</v>
      </c>
      <c r="F21" s="27">
        <v>0</v>
      </c>
      <c r="G21" s="26"/>
      <c r="H21" s="26">
        <f t="shared" si="7"/>
        <v>0</v>
      </c>
      <c r="I21" s="26">
        <f t="shared" si="8"/>
        <v>0</v>
      </c>
      <c r="J21" s="27">
        <v>0</v>
      </c>
      <c r="K21" s="26">
        <f t="shared" si="9"/>
        <v>0</v>
      </c>
      <c r="L21" s="26"/>
      <c r="M21" s="27">
        <v>12</v>
      </c>
      <c r="N21" s="27">
        <v>0</v>
      </c>
      <c r="O21" s="27">
        <f t="shared" si="10"/>
        <v>0</v>
      </c>
      <c r="P21" s="27">
        <v>0</v>
      </c>
      <c r="Q21" s="26">
        <f t="shared" si="11"/>
        <v>0</v>
      </c>
      <c r="R21" s="26"/>
      <c r="S21" s="26">
        <f t="shared" si="12"/>
        <v>0</v>
      </c>
      <c r="T21" s="26">
        <f t="shared" si="13"/>
        <v>0</v>
      </c>
    </row>
    <row r="22" spans="2:20" x14ac:dyDescent="0.2">
      <c r="C22" s="16">
        <v>2020</v>
      </c>
      <c r="D22" s="17">
        <v>0.2</v>
      </c>
      <c r="E22" s="27">
        <v>0</v>
      </c>
      <c r="F22" s="27">
        <v>0</v>
      </c>
      <c r="G22" s="26"/>
      <c r="H22" s="26">
        <f t="shared" si="7"/>
        <v>0</v>
      </c>
      <c r="I22" s="26">
        <f t="shared" si="8"/>
        <v>0</v>
      </c>
      <c r="J22" s="27">
        <v>0</v>
      </c>
      <c r="K22" s="26">
        <f t="shared" si="9"/>
        <v>0</v>
      </c>
      <c r="L22" s="26"/>
      <c r="M22" s="27">
        <v>12</v>
      </c>
      <c r="N22" s="27">
        <v>0</v>
      </c>
      <c r="O22" s="27">
        <f t="shared" si="10"/>
        <v>0</v>
      </c>
      <c r="P22" s="27">
        <v>0</v>
      </c>
      <c r="Q22" s="26">
        <f t="shared" si="11"/>
        <v>0</v>
      </c>
      <c r="R22" s="26"/>
      <c r="S22" s="26">
        <f t="shared" si="12"/>
        <v>0</v>
      </c>
      <c r="T22" s="26">
        <f t="shared" si="13"/>
        <v>0</v>
      </c>
    </row>
    <row r="23" spans="2:20" x14ac:dyDescent="0.2">
      <c r="C23" s="16">
        <v>2020</v>
      </c>
      <c r="D23" s="17">
        <v>0.2</v>
      </c>
      <c r="E23" s="27">
        <v>0</v>
      </c>
      <c r="F23" s="27">
        <v>0</v>
      </c>
      <c r="G23" s="26"/>
      <c r="H23" s="26">
        <f t="shared" si="7"/>
        <v>0</v>
      </c>
      <c r="I23" s="26">
        <f t="shared" si="8"/>
        <v>0</v>
      </c>
      <c r="J23" s="27">
        <v>0</v>
      </c>
      <c r="K23" s="26">
        <f t="shared" si="9"/>
        <v>0</v>
      </c>
      <c r="L23" s="26"/>
      <c r="M23" s="27">
        <v>12</v>
      </c>
      <c r="N23" s="27">
        <v>0</v>
      </c>
      <c r="O23" s="27">
        <f t="shared" si="10"/>
        <v>0</v>
      </c>
      <c r="P23" s="27">
        <v>0</v>
      </c>
      <c r="Q23" s="26">
        <f t="shared" si="11"/>
        <v>0</v>
      </c>
      <c r="R23" s="26"/>
      <c r="S23" s="26">
        <f t="shared" si="12"/>
        <v>0</v>
      </c>
      <c r="T23" s="26">
        <f t="shared" si="13"/>
        <v>0</v>
      </c>
    </row>
    <row r="24" spans="2:20" x14ac:dyDescent="0.2">
      <c r="C24" s="16">
        <v>2020</v>
      </c>
      <c r="D24" s="17">
        <v>0.2</v>
      </c>
      <c r="E24" s="27">
        <v>0</v>
      </c>
      <c r="F24" s="27">
        <v>0</v>
      </c>
      <c r="G24" s="26"/>
      <c r="H24" s="26">
        <f t="shared" si="7"/>
        <v>0</v>
      </c>
      <c r="I24" s="26">
        <f t="shared" si="8"/>
        <v>0</v>
      </c>
      <c r="J24" s="27">
        <v>0</v>
      </c>
      <c r="K24" s="26">
        <f t="shared" si="9"/>
        <v>0</v>
      </c>
      <c r="L24" s="26"/>
      <c r="M24" s="27">
        <v>12</v>
      </c>
      <c r="N24" s="27">
        <v>0</v>
      </c>
      <c r="O24" s="27">
        <f t="shared" si="10"/>
        <v>0</v>
      </c>
      <c r="P24" s="27">
        <v>0</v>
      </c>
      <c r="Q24" s="26">
        <f t="shared" si="11"/>
        <v>0</v>
      </c>
      <c r="R24" s="26"/>
      <c r="S24" s="26">
        <f t="shared" si="12"/>
        <v>0</v>
      </c>
      <c r="T24" s="26">
        <f t="shared" si="13"/>
        <v>0</v>
      </c>
    </row>
    <row r="25" spans="2:20" x14ac:dyDescent="0.2">
      <c r="C25" s="16">
        <v>2020</v>
      </c>
      <c r="D25" s="17">
        <v>0.2</v>
      </c>
      <c r="E25" s="27">
        <v>0</v>
      </c>
      <c r="F25" s="27">
        <v>0</v>
      </c>
      <c r="G25" s="26"/>
      <c r="H25" s="26">
        <f t="shared" si="7"/>
        <v>0</v>
      </c>
      <c r="I25" s="26">
        <f t="shared" si="8"/>
        <v>0</v>
      </c>
      <c r="J25" s="27">
        <v>0</v>
      </c>
      <c r="K25" s="26">
        <f t="shared" si="9"/>
        <v>0</v>
      </c>
      <c r="L25" s="26"/>
      <c r="M25" s="27">
        <v>12</v>
      </c>
      <c r="N25" s="27">
        <v>0</v>
      </c>
      <c r="O25" s="27">
        <f t="shared" si="10"/>
        <v>0</v>
      </c>
      <c r="P25" s="27">
        <v>0</v>
      </c>
      <c r="Q25" s="26">
        <f t="shared" si="11"/>
        <v>0</v>
      </c>
      <c r="R25" s="26"/>
      <c r="S25" s="26">
        <f t="shared" si="12"/>
        <v>0</v>
      </c>
      <c r="T25" s="26">
        <f t="shared" si="13"/>
        <v>0</v>
      </c>
    </row>
    <row r="26" spans="2:20" x14ac:dyDescent="0.2">
      <c r="C26" s="16">
        <v>2020</v>
      </c>
      <c r="D26" s="17">
        <v>0.2</v>
      </c>
      <c r="E26" s="27">
        <v>0</v>
      </c>
      <c r="F26" s="27">
        <v>0</v>
      </c>
      <c r="G26" s="26"/>
      <c r="H26" s="26">
        <f t="shared" si="7"/>
        <v>0</v>
      </c>
      <c r="I26" s="26">
        <f t="shared" si="8"/>
        <v>0</v>
      </c>
      <c r="J26" s="27">
        <v>0</v>
      </c>
      <c r="K26" s="26">
        <f t="shared" si="9"/>
        <v>0</v>
      </c>
      <c r="L26" s="26"/>
      <c r="M26" s="27">
        <v>12</v>
      </c>
      <c r="N26" s="27">
        <v>0</v>
      </c>
      <c r="O26" s="27">
        <f t="shared" si="10"/>
        <v>0</v>
      </c>
      <c r="P26" s="27">
        <v>0</v>
      </c>
      <c r="Q26" s="26">
        <f t="shared" si="11"/>
        <v>0</v>
      </c>
      <c r="R26" s="26"/>
      <c r="S26" s="26">
        <f t="shared" si="12"/>
        <v>0</v>
      </c>
      <c r="T26" s="26">
        <f t="shared" si="13"/>
        <v>0</v>
      </c>
    </row>
    <row r="27" spans="2:20" x14ac:dyDescent="0.2">
      <c r="C27" s="16">
        <v>2020</v>
      </c>
      <c r="D27" s="17">
        <v>0.2</v>
      </c>
      <c r="E27" s="27">
        <v>0</v>
      </c>
      <c r="F27" s="27">
        <v>0</v>
      </c>
      <c r="G27" s="26"/>
      <c r="H27" s="26">
        <f t="shared" si="7"/>
        <v>0</v>
      </c>
      <c r="I27" s="26">
        <f t="shared" si="8"/>
        <v>0</v>
      </c>
      <c r="J27" s="27">
        <v>0</v>
      </c>
      <c r="K27" s="26">
        <f t="shared" si="9"/>
        <v>0</v>
      </c>
      <c r="L27" s="26"/>
      <c r="M27" s="27">
        <v>12</v>
      </c>
      <c r="N27" s="27">
        <v>0</v>
      </c>
      <c r="O27" s="27">
        <f t="shared" si="10"/>
        <v>0</v>
      </c>
      <c r="P27" s="27">
        <v>0</v>
      </c>
      <c r="Q27" s="26">
        <f t="shared" si="11"/>
        <v>0</v>
      </c>
      <c r="R27" s="26"/>
      <c r="S27" s="26">
        <f t="shared" si="12"/>
        <v>0</v>
      </c>
      <c r="T27" s="26">
        <f t="shared" si="13"/>
        <v>0</v>
      </c>
    </row>
    <row r="28" spans="2:20" x14ac:dyDescent="0.2">
      <c r="C28" s="16">
        <v>2020</v>
      </c>
      <c r="D28" s="17">
        <v>0.2</v>
      </c>
      <c r="E28" s="27">
        <v>0</v>
      </c>
      <c r="F28" s="27">
        <v>0</v>
      </c>
      <c r="G28" s="26"/>
      <c r="H28" s="26">
        <f t="shared" si="7"/>
        <v>0</v>
      </c>
      <c r="I28" s="26">
        <f t="shared" si="8"/>
        <v>0</v>
      </c>
      <c r="J28" s="27">
        <v>0</v>
      </c>
      <c r="K28" s="26">
        <f t="shared" si="9"/>
        <v>0</v>
      </c>
      <c r="L28" s="26"/>
      <c r="M28" s="27">
        <v>12</v>
      </c>
      <c r="N28" s="27">
        <v>0</v>
      </c>
      <c r="O28" s="27">
        <f t="shared" si="10"/>
        <v>0</v>
      </c>
      <c r="P28" s="27">
        <v>0</v>
      </c>
      <c r="Q28" s="26">
        <f t="shared" si="11"/>
        <v>0</v>
      </c>
      <c r="R28" s="26"/>
      <c r="S28" s="26">
        <f t="shared" si="12"/>
        <v>0</v>
      </c>
      <c r="T28" s="26">
        <f t="shared" si="13"/>
        <v>0</v>
      </c>
    </row>
    <row r="29" spans="2:20" x14ac:dyDescent="0.2">
      <c r="C29" s="16">
        <v>2020</v>
      </c>
      <c r="D29" s="17">
        <v>0.2</v>
      </c>
      <c r="E29" s="27">
        <v>0</v>
      </c>
      <c r="F29" s="27">
        <v>0</v>
      </c>
      <c r="G29" s="26"/>
      <c r="H29" s="26">
        <f t="shared" si="7"/>
        <v>0</v>
      </c>
      <c r="I29" s="26">
        <f t="shared" si="8"/>
        <v>0</v>
      </c>
      <c r="J29" s="27">
        <v>0</v>
      </c>
      <c r="K29" s="26">
        <f t="shared" si="9"/>
        <v>0</v>
      </c>
      <c r="L29" s="26"/>
      <c r="M29" s="27">
        <v>12</v>
      </c>
      <c r="N29" s="27">
        <v>0</v>
      </c>
      <c r="O29" s="27">
        <f t="shared" si="10"/>
        <v>0</v>
      </c>
      <c r="P29" s="27">
        <v>0</v>
      </c>
      <c r="Q29" s="26">
        <f t="shared" si="11"/>
        <v>0</v>
      </c>
      <c r="R29" s="26"/>
      <c r="S29" s="26">
        <f t="shared" si="12"/>
        <v>0</v>
      </c>
      <c r="T29" s="26">
        <f t="shared" si="13"/>
        <v>0</v>
      </c>
    </row>
    <row r="30" spans="2:20" x14ac:dyDescent="0.2">
      <c r="C30" s="16">
        <v>2020</v>
      </c>
      <c r="D30" s="17">
        <v>0.2</v>
      </c>
      <c r="E30" s="27">
        <v>0</v>
      </c>
      <c r="F30" s="27">
        <v>0</v>
      </c>
      <c r="G30" s="26"/>
      <c r="H30" s="26">
        <f t="shared" si="7"/>
        <v>0</v>
      </c>
      <c r="I30" s="26">
        <f t="shared" si="8"/>
        <v>0</v>
      </c>
      <c r="J30" s="27">
        <v>0</v>
      </c>
      <c r="K30" s="26">
        <f t="shared" si="9"/>
        <v>0</v>
      </c>
      <c r="L30" s="26"/>
      <c r="M30" s="27">
        <v>12</v>
      </c>
      <c r="N30" s="27">
        <v>0</v>
      </c>
      <c r="O30" s="27">
        <f t="shared" si="10"/>
        <v>0</v>
      </c>
      <c r="P30" s="27">
        <v>0</v>
      </c>
      <c r="Q30" s="26">
        <f t="shared" si="11"/>
        <v>0</v>
      </c>
      <c r="R30" s="26"/>
      <c r="S30" s="26">
        <f t="shared" si="12"/>
        <v>0</v>
      </c>
      <c r="T30" s="26">
        <f t="shared" si="13"/>
        <v>0</v>
      </c>
    </row>
    <row r="31" spans="2:20" x14ac:dyDescent="0.2">
      <c r="C31" s="16">
        <v>2020</v>
      </c>
      <c r="D31" s="17">
        <v>0.2</v>
      </c>
      <c r="E31" s="27">
        <v>0</v>
      </c>
      <c r="F31" s="27">
        <v>0</v>
      </c>
      <c r="G31" s="26"/>
      <c r="H31" s="26">
        <f t="shared" si="7"/>
        <v>0</v>
      </c>
      <c r="I31" s="26">
        <f t="shared" si="8"/>
        <v>0</v>
      </c>
      <c r="J31" s="27">
        <v>0</v>
      </c>
      <c r="K31" s="26">
        <f t="shared" si="9"/>
        <v>0</v>
      </c>
      <c r="L31" s="26"/>
      <c r="M31" s="27">
        <v>12</v>
      </c>
      <c r="N31" s="27">
        <v>0</v>
      </c>
      <c r="O31" s="27">
        <f t="shared" si="10"/>
        <v>0</v>
      </c>
      <c r="P31" s="27">
        <v>0</v>
      </c>
      <c r="Q31" s="26">
        <f t="shared" si="11"/>
        <v>0</v>
      </c>
      <c r="R31" s="26"/>
      <c r="S31" s="26">
        <f t="shared" si="12"/>
        <v>0</v>
      </c>
      <c r="T31" s="26">
        <f t="shared" si="13"/>
        <v>0</v>
      </c>
    </row>
    <row r="32" spans="2:20" x14ac:dyDescent="0.2">
      <c r="C32" s="16">
        <v>2020</v>
      </c>
      <c r="D32" s="17">
        <v>0.2</v>
      </c>
      <c r="E32" s="27">
        <v>0</v>
      </c>
      <c r="F32" s="27">
        <v>0</v>
      </c>
      <c r="G32" s="26"/>
      <c r="H32" s="26">
        <f t="shared" si="7"/>
        <v>0</v>
      </c>
      <c r="I32" s="26">
        <f t="shared" si="8"/>
        <v>0</v>
      </c>
      <c r="J32" s="27">
        <v>0</v>
      </c>
      <c r="K32" s="26">
        <f t="shared" si="9"/>
        <v>0</v>
      </c>
      <c r="L32" s="26"/>
      <c r="M32" s="27">
        <v>12</v>
      </c>
      <c r="N32" s="27">
        <v>0</v>
      </c>
      <c r="O32" s="27">
        <f t="shared" si="10"/>
        <v>0</v>
      </c>
      <c r="P32" s="27">
        <v>0</v>
      </c>
      <c r="Q32" s="26">
        <f t="shared" si="11"/>
        <v>0</v>
      </c>
      <c r="R32" s="26"/>
      <c r="S32" s="26">
        <f t="shared" si="12"/>
        <v>0</v>
      </c>
      <c r="T32" s="26">
        <f t="shared" si="13"/>
        <v>0</v>
      </c>
    </row>
    <row r="33" spans="3:20" x14ac:dyDescent="0.2">
      <c r="C33" s="16">
        <v>2020</v>
      </c>
      <c r="D33" s="17">
        <v>0.2</v>
      </c>
      <c r="E33" s="27">
        <v>0</v>
      </c>
      <c r="F33" s="27">
        <v>0</v>
      </c>
      <c r="G33" s="26"/>
      <c r="H33" s="26">
        <f t="shared" si="7"/>
        <v>0</v>
      </c>
      <c r="I33" s="26">
        <f t="shared" si="8"/>
        <v>0</v>
      </c>
      <c r="J33" s="27">
        <v>0</v>
      </c>
      <c r="K33" s="26">
        <f t="shared" si="9"/>
        <v>0</v>
      </c>
      <c r="L33" s="26"/>
      <c r="M33" s="27">
        <v>12</v>
      </c>
      <c r="N33" s="27">
        <v>0</v>
      </c>
      <c r="O33" s="27">
        <f t="shared" si="10"/>
        <v>0</v>
      </c>
      <c r="P33" s="27">
        <v>0</v>
      </c>
      <c r="Q33" s="26">
        <f t="shared" si="11"/>
        <v>0</v>
      </c>
      <c r="R33" s="26"/>
      <c r="S33" s="26">
        <f t="shared" si="12"/>
        <v>0</v>
      </c>
      <c r="T33" s="26">
        <f t="shared" si="13"/>
        <v>0</v>
      </c>
    </row>
    <row r="34" spans="3:20" x14ac:dyDescent="0.2">
      <c r="C34" s="16">
        <v>2020</v>
      </c>
      <c r="D34" s="17">
        <v>0.2</v>
      </c>
      <c r="E34" s="27">
        <v>0</v>
      </c>
      <c r="F34" s="27">
        <v>0</v>
      </c>
      <c r="G34" s="26"/>
      <c r="H34" s="26">
        <f t="shared" si="7"/>
        <v>0</v>
      </c>
      <c r="I34" s="26">
        <f t="shared" si="8"/>
        <v>0</v>
      </c>
      <c r="J34" s="27">
        <v>0</v>
      </c>
      <c r="K34" s="26">
        <f t="shared" si="9"/>
        <v>0</v>
      </c>
      <c r="L34" s="26"/>
      <c r="M34" s="27">
        <v>12</v>
      </c>
      <c r="N34" s="27">
        <v>0</v>
      </c>
      <c r="O34" s="27">
        <f t="shared" si="10"/>
        <v>0</v>
      </c>
      <c r="P34" s="27">
        <v>0</v>
      </c>
      <c r="Q34" s="26">
        <f t="shared" si="11"/>
        <v>0</v>
      </c>
      <c r="R34" s="26"/>
      <c r="S34" s="26">
        <f t="shared" si="12"/>
        <v>0</v>
      </c>
      <c r="T34" s="26">
        <f t="shared" si="13"/>
        <v>0</v>
      </c>
    </row>
    <row r="35" spans="3:20" x14ac:dyDescent="0.2">
      <c r="C35" s="16">
        <v>2020</v>
      </c>
      <c r="D35" s="17">
        <v>0.2</v>
      </c>
      <c r="E35" s="27">
        <v>0</v>
      </c>
      <c r="F35" s="27">
        <v>0</v>
      </c>
      <c r="G35" s="26"/>
      <c r="H35" s="26">
        <f t="shared" ref="H35:H47" si="14">IF(C35=$C$11,0,E35)</f>
        <v>0</v>
      </c>
      <c r="I35" s="26">
        <f t="shared" ref="I35:I47" si="15">IF(C35=$C$11,E35,0)</f>
        <v>0</v>
      </c>
      <c r="J35" s="27">
        <v>0</v>
      </c>
      <c r="K35" s="26">
        <f t="shared" ref="K35:K47" si="16">H35+I35+J35</f>
        <v>0</v>
      </c>
      <c r="L35" s="26"/>
      <c r="M35" s="27">
        <v>12</v>
      </c>
      <c r="N35" s="27">
        <v>0</v>
      </c>
      <c r="O35" s="27">
        <f t="shared" ref="O35:O47" si="17">((E35-F35)/12)*M35*D35</f>
        <v>0</v>
      </c>
      <c r="P35" s="27">
        <v>0</v>
      </c>
      <c r="Q35" s="26">
        <f t="shared" ref="Q35:Q47" si="18">N35+O35+P35</f>
        <v>0</v>
      </c>
      <c r="R35" s="26"/>
      <c r="S35" s="26">
        <f t="shared" ref="S35:S47" si="19">H35-N35</f>
        <v>0</v>
      </c>
      <c r="T35" s="26">
        <f t="shared" ref="T35:T47" si="20">K35-Q35</f>
        <v>0</v>
      </c>
    </row>
    <row r="36" spans="3:20" x14ac:dyDescent="0.2">
      <c r="C36" s="16">
        <v>2020</v>
      </c>
      <c r="D36" s="17">
        <v>0.2</v>
      </c>
      <c r="E36" s="27">
        <v>0</v>
      </c>
      <c r="F36" s="27">
        <v>0</v>
      </c>
      <c r="G36" s="26"/>
      <c r="H36" s="26">
        <f t="shared" si="14"/>
        <v>0</v>
      </c>
      <c r="I36" s="26">
        <f t="shared" si="15"/>
        <v>0</v>
      </c>
      <c r="J36" s="27">
        <v>0</v>
      </c>
      <c r="K36" s="26">
        <f t="shared" si="16"/>
        <v>0</v>
      </c>
      <c r="L36" s="26"/>
      <c r="M36" s="27">
        <v>12</v>
      </c>
      <c r="N36" s="27">
        <v>0</v>
      </c>
      <c r="O36" s="27">
        <f t="shared" si="17"/>
        <v>0</v>
      </c>
      <c r="P36" s="27">
        <v>0</v>
      </c>
      <c r="Q36" s="26">
        <f t="shared" si="18"/>
        <v>0</v>
      </c>
      <c r="R36" s="26"/>
      <c r="S36" s="26">
        <f t="shared" si="19"/>
        <v>0</v>
      </c>
      <c r="T36" s="26">
        <f t="shared" si="20"/>
        <v>0</v>
      </c>
    </row>
    <row r="37" spans="3:20" x14ac:dyDescent="0.2">
      <c r="C37" s="16">
        <v>2020</v>
      </c>
      <c r="D37" s="17">
        <v>0.2</v>
      </c>
      <c r="E37" s="27">
        <v>0</v>
      </c>
      <c r="F37" s="27">
        <v>0</v>
      </c>
      <c r="G37" s="26"/>
      <c r="H37" s="26">
        <f t="shared" si="14"/>
        <v>0</v>
      </c>
      <c r="I37" s="26">
        <f t="shared" si="15"/>
        <v>0</v>
      </c>
      <c r="J37" s="27">
        <v>0</v>
      </c>
      <c r="K37" s="26">
        <f t="shared" si="16"/>
        <v>0</v>
      </c>
      <c r="L37" s="26"/>
      <c r="M37" s="27">
        <v>12</v>
      </c>
      <c r="N37" s="27">
        <v>0</v>
      </c>
      <c r="O37" s="27">
        <f t="shared" si="17"/>
        <v>0</v>
      </c>
      <c r="P37" s="27">
        <v>0</v>
      </c>
      <c r="Q37" s="26">
        <f t="shared" si="18"/>
        <v>0</v>
      </c>
      <c r="R37" s="26"/>
      <c r="S37" s="26">
        <f t="shared" si="19"/>
        <v>0</v>
      </c>
      <c r="T37" s="26">
        <f t="shared" si="20"/>
        <v>0</v>
      </c>
    </row>
    <row r="38" spans="3:20" x14ac:dyDescent="0.2">
      <c r="C38" s="16">
        <v>2020</v>
      </c>
      <c r="D38" s="17">
        <v>0.2</v>
      </c>
      <c r="E38" s="27">
        <v>0</v>
      </c>
      <c r="F38" s="27">
        <v>0</v>
      </c>
      <c r="G38" s="26"/>
      <c r="H38" s="26">
        <f t="shared" si="14"/>
        <v>0</v>
      </c>
      <c r="I38" s="26">
        <f t="shared" si="15"/>
        <v>0</v>
      </c>
      <c r="J38" s="27">
        <v>0</v>
      </c>
      <c r="K38" s="26">
        <f t="shared" si="16"/>
        <v>0</v>
      </c>
      <c r="L38" s="26"/>
      <c r="M38" s="27">
        <v>12</v>
      </c>
      <c r="N38" s="27">
        <v>0</v>
      </c>
      <c r="O38" s="27">
        <f t="shared" si="17"/>
        <v>0</v>
      </c>
      <c r="P38" s="27">
        <v>0</v>
      </c>
      <c r="Q38" s="26">
        <f t="shared" si="18"/>
        <v>0</v>
      </c>
      <c r="R38" s="26"/>
      <c r="S38" s="26">
        <f t="shared" si="19"/>
        <v>0</v>
      </c>
      <c r="T38" s="26">
        <f t="shared" si="20"/>
        <v>0</v>
      </c>
    </row>
    <row r="39" spans="3:20" x14ac:dyDescent="0.2">
      <c r="C39" s="16">
        <v>2020</v>
      </c>
      <c r="D39" s="17">
        <v>0.2</v>
      </c>
      <c r="E39" s="27">
        <v>0</v>
      </c>
      <c r="F39" s="27">
        <v>0</v>
      </c>
      <c r="G39" s="26"/>
      <c r="H39" s="26">
        <f t="shared" si="14"/>
        <v>0</v>
      </c>
      <c r="I39" s="26">
        <f t="shared" si="15"/>
        <v>0</v>
      </c>
      <c r="J39" s="27">
        <v>0</v>
      </c>
      <c r="K39" s="26">
        <f t="shared" si="16"/>
        <v>0</v>
      </c>
      <c r="L39" s="26"/>
      <c r="M39" s="27">
        <v>12</v>
      </c>
      <c r="N39" s="27">
        <v>0</v>
      </c>
      <c r="O39" s="27">
        <f t="shared" si="17"/>
        <v>0</v>
      </c>
      <c r="P39" s="27">
        <v>0</v>
      </c>
      <c r="Q39" s="26">
        <f t="shared" si="18"/>
        <v>0</v>
      </c>
      <c r="R39" s="26"/>
      <c r="S39" s="26">
        <f t="shared" si="19"/>
        <v>0</v>
      </c>
      <c r="T39" s="26">
        <f t="shared" si="20"/>
        <v>0</v>
      </c>
    </row>
    <row r="40" spans="3:20" x14ac:dyDescent="0.2">
      <c r="C40" s="16">
        <v>2020</v>
      </c>
      <c r="D40" s="17">
        <v>0.2</v>
      </c>
      <c r="E40" s="27">
        <v>0</v>
      </c>
      <c r="F40" s="27">
        <v>0</v>
      </c>
      <c r="G40" s="26"/>
      <c r="H40" s="26">
        <f t="shared" si="14"/>
        <v>0</v>
      </c>
      <c r="I40" s="26">
        <f t="shared" si="15"/>
        <v>0</v>
      </c>
      <c r="J40" s="27">
        <v>0</v>
      </c>
      <c r="K40" s="26">
        <f t="shared" si="16"/>
        <v>0</v>
      </c>
      <c r="L40" s="26"/>
      <c r="M40" s="27">
        <v>12</v>
      </c>
      <c r="N40" s="27">
        <v>0</v>
      </c>
      <c r="O40" s="27">
        <f t="shared" si="17"/>
        <v>0</v>
      </c>
      <c r="P40" s="27">
        <v>0</v>
      </c>
      <c r="Q40" s="26">
        <f t="shared" si="18"/>
        <v>0</v>
      </c>
      <c r="R40" s="26"/>
      <c r="S40" s="26">
        <f t="shared" si="19"/>
        <v>0</v>
      </c>
      <c r="T40" s="26">
        <f t="shared" si="20"/>
        <v>0</v>
      </c>
    </row>
    <row r="41" spans="3:20" x14ac:dyDescent="0.2">
      <c r="C41" s="16">
        <v>2020</v>
      </c>
      <c r="D41" s="17">
        <v>0.2</v>
      </c>
      <c r="E41" s="27">
        <v>0</v>
      </c>
      <c r="F41" s="27">
        <v>0</v>
      </c>
      <c r="G41" s="26"/>
      <c r="H41" s="26">
        <f t="shared" si="14"/>
        <v>0</v>
      </c>
      <c r="I41" s="26">
        <f t="shared" si="15"/>
        <v>0</v>
      </c>
      <c r="J41" s="27">
        <v>0</v>
      </c>
      <c r="K41" s="26">
        <f t="shared" si="16"/>
        <v>0</v>
      </c>
      <c r="L41" s="26"/>
      <c r="M41" s="27">
        <v>12</v>
      </c>
      <c r="N41" s="27">
        <v>0</v>
      </c>
      <c r="O41" s="27">
        <f t="shared" si="17"/>
        <v>0</v>
      </c>
      <c r="P41" s="27">
        <v>0</v>
      </c>
      <c r="Q41" s="26">
        <f t="shared" si="18"/>
        <v>0</v>
      </c>
      <c r="R41" s="26"/>
      <c r="S41" s="26">
        <f t="shared" si="19"/>
        <v>0</v>
      </c>
      <c r="T41" s="26">
        <f t="shared" si="20"/>
        <v>0</v>
      </c>
    </row>
    <row r="42" spans="3:20" x14ac:dyDescent="0.2">
      <c r="C42" s="16">
        <v>2020</v>
      </c>
      <c r="D42" s="17">
        <v>0.2</v>
      </c>
      <c r="E42" s="27">
        <v>0</v>
      </c>
      <c r="F42" s="27">
        <v>0</v>
      </c>
      <c r="G42" s="26"/>
      <c r="H42" s="26">
        <f t="shared" si="14"/>
        <v>0</v>
      </c>
      <c r="I42" s="26">
        <f t="shared" si="15"/>
        <v>0</v>
      </c>
      <c r="J42" s="27">
        <v>0</v>
      </c>
      <c r="K42" s="26">
        <f t="shared" si="16"/>
        <v>0</v>
      </c>
      <c r="L42" s="26"/>
      <c r="M42" s="27">
        <v>12</v>
      </c>
      <c r="N42" s="27">
        <v>0</v>
      </c>
      <c r="O42" s="27">
        <f t="shared" si="17"/>
        <v>0</v>
      </c>
      <c r="P42" s="27">
        <v>0</v>
      </c>
      <c r="Q42" s="26">
        <f t="shared" si="18"/>
        <v>0</v>
      </c>
      <c r="R42" s="26"/>
      <c r="S42" s="26">
        <f t="shared" si="19"/>
        <v>0</v>
      </c>
      <c r="T42" s="26">
        <f t="shared" si="20"/>
        <v>0</v>
      </c>
    </row>
    <row r="43" spans="3:20" x14ac:dyDescent="0.2">
      <c r="C43" s="16">
        <v>2020</v>
      </c>
      <c r="D43" s="17">
        <v>0.2</v>
      </c>
      <c r="E43" s="27">
        <v>0</v>
      </c>
      <c r="F43" s="27">
        <v>0</v>
      </c>
      <c r="G43" s="26"/>
      <c r="H43" s="26">
        <f t="shared" si="14"/>
        <v>0</v>
      </c>
      <c r="I43" s="26">
        <f t="shared" si="15"/>
        <v>0</v>
      </c>
      <c r="J43" s="27">
        <v>0</v>
      </c>
      <c r="K43" s="26">
        <f t="shared" si="16"/>
        <v>0</v>
      </c>
      <c r="L43" s="26"/>
      <c r="M43" s="27">
        <v>12</v>
      </c>
      <c r="N43" s="27">
        <v>0</v>
      </c>
      <c r="O43" s="27">
        <f t="shared" si="17"/>
        <v>0</v>
      </c>
      <c r="P43" s="27">
        <v>0</v>
      </c>
      <c r="Q43" s="26">
        <f t="shared" si="18"/>
        <v>0</v>
      </c>
      <c r="R43" s="26"/>
      <c r="S43" s="26">
        <f t="shared" si="19"/>
        <v>0</v>
      </c>
      <c r="T43" s="26">
        <f t="shared" si="20"/>
        <v>0</v>
      </c>
    </row>
    <row r="44" spans="3:20" x14ac:dyDescent="0.2">
      <c r="C44" s="16">
        <v>2020</v>
      </c>
      <c r="D44" s="17">
        <v>0.2</v>
      </c>
      <c r="E44" s="27">
        <v>0</v>
      </c>
      <c r="F44" s="27">
        <v>0</v>
      </c>
      <c r="G44" s="26"/>
      <c r="H44" s="26">
        <f t="shared" si="14"/>
        <v>0</v>
      </c>
      <c r="I44" s="26">
        <f t="shared" si="15"/>
        <v>0</v>
      </c>
      <c r="J44" s="27">
        <v>0</v>
      </c>
      <c r="K44" s="26">
        <f t="shared" si="16"/>
        <v>0</v>
      </c>
      <c r="L44" s="26"/>
      <c r="M44" s="27">
        <v>12</v>
      </c>
      <c r="N44" s="27">
        <v>0</v>
      </c>
      <c r="O44" s="27">
        <f t="shared" si="17"/>
        <v>0</v>
      </c>
      <c r="P44" s="27">
        <v>0</v>
      </c>
      <c r="Q44" s="26">
        <f t="shared" si="18"/>
        <v>0</v>
      </c>
      <c r="R44" s="26"/>
      <c r="S44" s="26">
        <f t="shared" si="19"/>
        <v>0</v>
      </c>
      <c r="T44" s="26">
        <f t="shared" si="20"/>
        <v>0</v>
      </c>
    </row>
    <row r="45" spans="3:20" x14ac:dyDescent="0.2">
      <c r="C45" s="16">
        <v>2020</v>
      </c>
      <c r="D45" s="17">
        <v>0.2</v>
      </c>
      <c r="E45" s="27">
        <v>0</v>
      </c>
      <c r="F45" s="27">
        <v>0</v>
      </c>
      <c r="G45" s="26"/>
      <c r="H45" s="26">
        <f t="shared" si="14"/>
        <v>0</v>
      </c>
      <c r="I45" s="26">
        <f t="shared" si="15"/>
        <v>0</v>
      </c>
      <c r="J45" s="27">
        <v>0</v>
      </c>
      <c r="K45" s="26">
        <f t="shared" si="16"/>
        <v>0</v>
      </c>
      <c r="L45" s="26"/>
      <c r="M45" s="27">
        <v>12</v>
      </c>
      <c r="N45" s="27">
        <v>0</v>
      </c>
      <c r="O45" s="27">
        <f t="shared" si="17"/>
        <v>0</v>
      </c>
      <c r="P45" s="27">
        <v>0</v>
      </c>
      <c r="Q45" s="26">
        <f t="shared" si="18"/>
        <v>0</v>
      </c>
      <c r="R45" s="26"/>
      <c r="S45" s="26">
        <f t="shared" si="19"/>
        <v>0</v>
      </c>
      <c r="T45" s="26">
        <f t="shared" si="20"/>
        <v>0</v>
      </c>
    </row>
    <row r="46" spans="3:20" x14ac:dyDescent="0.2">
      <c r="C46" s="16">
        <v>2020</v>
      </c>
      <c r="D46" s="17">
        <v>0.2</v>
      </c>
      <c r="E46" s="27">
        <v>0</v>
      </c>
      <c r="F46" s="27">
        <v>0</v>
      </c>
      <c r="G46" s="26"/>
      <c r="H46" s="26">
        <f t="shared" si="14"/>
        <v>0</v>
      </c>
      <c r="I46" s="26">
        <f t="shared" si="15"/>
        <v>0</v>
      </c>
      <c r="J46" s="27">
        <v>0</v>
      </c>
      <c r="K46" s="26">
        <f t="shared" si="16"/>
        <v>0</v>
      </c>
      <c r="L46" s="26"/>
      <c r="M46" s="27">
        <v>12</v>
      </c>
      <c r="N46" s="27">
        <v>0</v>
      </c>
      <c r="O46" s="27">
        <f t="shared" si="17"/>
        <v>0</v>
      </c>
      <c r="P46" s="27">
        <v>0</v>
      </c>
      <c r="Q46" s="26">
        <f t="shared" si="18"/>
        <v>0</v>
      </c>
      <c r="R46" s="26"/>
      <c r="S46" s="26">
        <f t="shared" si="19"/>
        <v>0</v>
      </c>
      <c r="T46" s="26">
        <f t="shared" si="20"/>
        <v>0</v>
      </c>
    </row>
    <row r="47" spans="3:20" x14ac:dyDescent="0.2">
      <c r="C47" s="16">
        <v>2020</v>
      </c>
      <c r="D47" s="17">
        <v>0.2</v>
      </c>
      <c r="E47" s="27">
        <v>0</v>
      </c>
      <c r="F47" s="27">
        <v>0</v>
      </c>
      <c r="G47" s="26"/>
      <c r="H47" s="26">
        <f t="shared" si="14"/>
        <v>0</v>
      </c>
      <c r="I47" s="26">
        <f t="shared" si="15"/>
        <v>0</v>
      </c>
      <c r="J47" s="27">
        <v>0</v>
      </c>
      <c r="K47" s="26">
        <f t="shared" si="16"/>
        <v>0</v>
      </c>
      <c r="L47" s="26"/>
      <c r="M47" s="27">
        <v>12</v>
      </c>
      <c r="N47" s="27">
        <v>0</v>
      </c>
      <c r="O47" s="27">
        <f t="shared" si="17"/>
        <v>0</v>
      </c>
      <c r="P47" s="27">
        <v>0</v>
      </c>
      <c r="Q47" s="26">
        <f t="shared" si="18"/>
        <v>0</v>
      </c>
      <c r="R47" s="26"/>
      <c r="S47" s="26">
        <f t="shared" si="19"/>
        <v>0</v>
      </c>
      <c r="T47" s="26">
        <f t="shared" si="20"/>
        <v>0</v>
      </c>
    </row>
    <row r="48" spans="3:20" ht="17" thickBot="1" x14ac:dyDescent="0.25">
      <c r="C48" s="5"/>
      <c r="D48" s="5"/>
      <c r="E48" s="31">
        <f>SUM(E16:E47)</f>
        <v>4000</v>
      </c>
      <c r="F48" s="31">
        <f>SUM(F16:F47)</f>
        <v>100</v>
      </c>
      <c r="G48" s="32"/>
      <c r="H48" s="31">
        <f>SUM(H16:H47)</f>
        <v>1000</v>
      </c>
      <c r="I48" s="31">
        <f>SUM(I16:I47)</f>
        <v>3000</v>
      </c>
      <c r="J48" s="31">
        <f>SUM(J16:J47)</f>
        <v>0</v>
      </c>
      <c r="K48" s="31">
        <f>SUM(K16:K47)</f>
        <v>4000</v>
      </c>
      <c r="L48" s="5"/>
      <c r="M48" s="30"/>
      <c r="N48" s="31">
        <f>SUM(N16:N47)</f>
        <v>200</v>
      </c>
      <c r="O48" s="31">
        <f>SUM(O16:O47)</f>
        <v>656.66666666666674</v>
      </c>
      <c r="P48" s="31">
        <f>SUM(P16:P47)</f>
        <v>0</v>
      </c>
      <c r="Q48" s="31">
        <f>SUM(Q16:Q47)</f>
        <v>856.66666666666674</v>
      </c>
      <c r="R48" s="5"/>
      <c r="S48" s="31">
        <f>SUM(S16:S47)</f>
        <v>800</v>
      </c>
      <c r="T48" s="31">
        <f>SUM(T16:T47)</f>
        <v>3143.333333333333</v>
      </c>
    </row>
    <row r="49" ht="17" thickTop="1" x14ac:dyDescent="0.2"/>
  </sheetData>
  <mergeCells count="3">
    <mergeCell ref="H13:K13"/>
    <mergeCell ref="N13:Q13"/>
    <mergeCell ref="S13:T13"/>
  </mergeCells>
  <phoneticPr fontId="3" type="noConversion"/>
  <conditionalFormatting sqref="T16:T47">
    <cfRule type="colorScale" priority="3">
      <colorScale>
        <cfvo type="num" val="&quot;&lt;0&quot;"/>
        <cfvo type="max"/>
        <color rgb="FFFF7128"/>
        <color rgb="FFFFEF9C"/>
      </colorScale>
    </cfRule>
    <cfRule type="cellIs" dxfId="1" priority="2" operator="lessThan">
      <formula>0</formula>
    </cfRule>
  </conditionalFormatting>
  <conditionalFormatting sqref="S16:S47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2021-06-01T11:07:17Z</dcterms:modified>
</cp:coreProperties>
</file>