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81D1C65E-C208-1641-9389-4C5932196330}" xr6:coauthVersionLast="47" xr6:coauthVersionMax="47" xr10:uidLastSave="{00000000-0000-0000-0000-000000000000}"/>
  <bookViews>
    <workbookView xWindow="14720" yWindow="500" windowWidth="1408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1" l="1"/>
  <c r="B51" i="1"/>
  <c r="B46" i="1"/>
  <c r="B36" i="1"/>
  <c r="B31" i="1"/>
  <c r="B23" i="1"/>
  <c r="B18" i="1"/>
</calcChain>
</file>

<file path=xl/sharedStrings.xml><?xml version="1.0" encoding="utf-8"?>
<sst xmlns="http://schemas.openxmlformats.org/spreadsheetml/2006/main" count="38" uniqueCount="33">
  <si>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</si>
  <si>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</si>
  <si>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</si>
  <si>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</si>
  <si>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</si>
  <si>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Kengetallen / Financiële ratio's</t>
  </si>
  <si>
    <t>Liquiditeit</t>
  </si>
  <si>
    <t>Current ratio</t>
  </si>
  <si>
    <t>Vlottende activa incl. liquide middelen</t>
  </si>
  <si>
    <t>Kort vreemd vermogen</t>
  </si>
  <si>
    <t>Quick ratio</t>
  </si>
  <si>
    <t>Voorraden</t>
  </si>
  <si>
    <t>Solvabiliteit</t>
  </si>
  <si>
    <t>Methode 1</t>
  </si>
  <si>
    <t>Eigen vermogen</t>
  </si>
  <si>
    <t>Methode 2</t>
  </si>
  <si>
    <t>Solvabiliteitsratio methode 1</t>
  </si>
  <si>
    <t>Solvabiliteitsratio methode 2</t>
  </si>
  <si>
    <t>Vreemd vermogen</t>
  </si>
  <si>
    <t>Totaal vermogen</t>
  </si>
  <si>
    <t>Rentabiliteit</t>
  </si>
  <si>
    <t>Nettowinst</t>
  </si>
  <si>
    <t>Rente</t>
  </si>
  <si>
    <t>Belastingen</t>
  </si>
  <si>
    <t>Totaal eigen- en vreemd vermogen 01-01 boekjaar</t>
  </si>
  <si>
    <t>Totaal eigen- en vreemd vermogen 31-12 boekjaar</t>
  </si>
  <si>
    <t>Rentabiliteit van het totale vermogen</t>
  </si>
  <si>
    <t>Totaal eigen vermogen 01-01 boekjaar</t>
  </si>
  <si>
    <t>Totaal eigen vermogen 31-12 boekjaar</t>
  </si>
  <si>
    <t>Totaal vreemd vermogen 01-01 boekjaar</t>
  </si>
  <si>
    <t>Totaal vreemd vermogen 31-12 boekjaar</t>
  </si>
  <si>
    <t>Rentabiliteit van het eigen vermogen</t>
  </si>
  <si>
    <t>Rentabiliteit van het vreemd vermogen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</si>
</sst>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43" fontId="2" fillId="2" borderId="4" xfId="1" applyFont="1" applyFill="1" applyBorder="1" applyAlignment="1">
      <alignment horizontal="right"/>
    </xf>
    <xf numFmtId="10" fontId="2" fillId="2" borderId="4" xfId="2" applyNumberFormat="1" applyFont="1" applyFill="1" applyBorder="1" applyAlignment="1">
      <alignment horizontal="right"/>
    </xf>
    <xf numFmtId="9" fontId="0" fillId="2" borderId="5" xfId="2" applyFont="1" applyFill="1" applyBorder="1" applyAlignment="1">
      <alignment horizontal="center"/>
    </xf>
    <xf numFmtId="9" fontId="0" fillId="2" borderId="6" xfId="2" applyFont="1" applyFill="1" applyBorder="1" applyAlignment="1">
      <alignment horizontal="center"/>
    </xf>
    <xf numFmtId="9" fontId="0" fillId="2" borderId="7" xfId="2" applyFont="1" applyFill="1" applyBorder="1" applyAlignment="1">
      <alignment horizontal="center"/>
    </xf>
    <xf numFmtId="9" fontId="0" fillId="2" borderId="8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9" fontId="0" fillId="2" borderId="0" xfId="2" applyFont="1" applyFill="1" applyBorder="1" applyAlignment="1">
      <alignment horizontal="left"/>
    </xf>
    <xf numFmtId="9" fontId="2" fillId="2" borderId="0" xfId="2" applyFont="1" applyFill="1" applyBorder="1" applyAlignment="1">
      <alignment horizontal="left"/>
    </xf>
    <xf numFmtId="43" fontId="0" fillId="3" borderId="4" xfId="1" applyFont="1" applyFill="1" applyBorder="1" applyAlignment="1">
      <alignment horizontal="right"/>
    </xf>
    <xf numFmtId="43" fontId="0" fillId="2" borderId="4" xfId="1" applyFont="1" applyFill="1" applyBorder="1" applyAlignment="1">
      <alignment horizontal="right"/>
    </xf>
    <xf numFmtId="43" fontId="0" fillId="0" borderId="4" xfId="1" applyFont="1" applyFill="1" applyBorder="1" applyAlignment="1">
      <alignment horizontal="right"/>
    </xf>
    <xf numFmtId="0" fontId="0" fillId="0" borderId="0" xfId="0" applyFont="1" applyFill="1"/>
    <xf numFmtId="9" fontId="2" fillId="2" borderId="4" xfId="2" applyFont="1" applyFill="1" applyBorder="1" applyAlignment="1">
      <alignment horizontal="righ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15"/>
  <sheetViews>
    <sheetView tabSelected="1" zoomScale="89" workbookViewId="0">
      <selection activeCell="F34" sqref="F34"/>
    </sheetView>
  </sheetViews>
  <sheetFormatPr baseColWidth="10" defaultRowHeight="16" x14ac:dyDescent="0.2"/>
  <cols>
    <col min="1" max="1" width="3.83203125" customWidth="1"/>
    <col min="2" max="2" width="35.6640625" customWidth="1"/>
    <col min="3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34" t="s">
        <v>5</v>
      </c>
      <c r="C11" s="35"/>
      <c r="D11" s="36"/>
      <c r="G11" s="21"/>
      <c r="H11" s="21"/>
    </row>
    <row r="12" spans="2:17" x14ac:dyDescent="0.2">
      <c r="B12" s="7"/>
      <c r="C12" s="8"/>
      <c r="D12" s="9"/>
      <c r="G12" s="19"/>
      <c r="H12" s="19"/>
    </row>
    <row r="14" spans="2:17" ht="26" x14ac:dyDescent="0.3">
      <c r="B14" s="34" t="s">
        <v>6</v>
      </c>
      <c r="C14" s="35"/>
      <c r="D14" s="36"/>
      <c r="E14" s="19"/>
      <c r="F14" s="19"/>
      <c r="G14" s="21"/>
      <c r="H14" s="21"/>
      <c r="I14" s="21"/>
      <c r="J14" s="21"/>
      <c r="K14" s="21"/>
      <c r="L14" s="21"/>
      <c r="M14" s="21"/>
      <c r="N14" s="21"/>
    </row>
    <row r="15" spans="2:17" ht="26" x14ac:dyDescent="0.3">
      <c r="B15" s="17"/>
      <c r="C15" s="18"/>
      <c r="D15" s="22"/>
      <c r="E15" s="19"/>
      <c r="F15" s="19"/>
      <c r="G15" s="21"/>
      <c r="H15" s="21"/>
      <c r="I15" s="21"/>
      <c r="J15" s="21"/>
      <c r="K15" s="21"/>
      <c r="L15" s="21"/>
      <c r="M15" s="21"/>
      <c r="N15" s="21"/>
    </row>
    <row r="16" spans="2:17" s="24" customFormat="1" ht="16" customHeight="1" x14ac:dyDescent="0.2">
      <c r="B16" s="39">
        <v>100000</v>
      </c>
      <c r="C16" s="37" t="s">
        <v>8</v>
      </c>
      <c r="D16" s="30"/>
      <c r="E16" s="23"/>
      <c r="F16" s="23"/>
      <c r="G16" s="26"/>
      <c r="H16" s="26"/>
      <c r="I16" s="27"/>
      <c r="J16" s="26"/>
      <c r="K16" s="26"/>
      <c r="L16" s="26"/>
      <c r="M16" s="26"/>
      <c r="N16" s="27"/>
    </row>
    <row r="17" spans="2:14" s="24" customFormat="1" ht="16" customHeight="1" x14ac:dyDescent="0.2">
      <c r="B17" s="39">
        <v>95000</v>
      </c>
      <c r="C17" s="37" t="s">
        <v>9</v>
      </c>
      <c r="D17" s="30"/>
      <c r="E17" s="23"/>
      <c r="F17" s="23"/>
      <c r="G17" s="26"/>
      <c r="H17" s="26"/>
      <c r="I17" s="27"/>
      <c r="J17" s="26"/>
      <c r="K17" s="26"/>
      <c r="L17" s="26"/>
      <c r="M17" s="26"/>
      <c r="N17" s="27"/>
    </row>
    <row r="18" spans="2:14" s="24" customFormat="1" ht="16" customHeight="1" x14ac:dyDescent="0.2">
      <c r="B18" s="28">
        <f>B16/B17</f>
        <v>1.0526315789473684</v>
      </c>
      <c r="C18" s="38" t="s">
        <v>7</v>
      </c>
      <c r="D18" s="30"/>
      <c r="E18" s="23"/>
      <c r="F18" s="23"/>
      <c r="G18" s="26"/>
      <c r="H18" s="26"/>
      <c r="I18" s="27"/>
      <c r="J18" s="26"/>
      <c r="K18" s="26"/>
      <c r="L18" s="26"/>
      <c r="M18" s="26"/>
      <c r="N18" s="27"/>
    </row>
    <row r="19" spans="2:14" s="24" customFormat="1" ht="16" customHeight="1" x14ac:dyDescent="0.2">
      <c r="B19" s="40"/>
      <c r="C19" s="37"/>
      <c r="D19" s="30"/>
      <c r="E19" s="23"/>
      <c r="F19" s="23"/>
      <c r="G19" s="26"/>
      <c r="H19" s="26"/>
      <c r="I19" s="27"/>
      <c r="J19" s="26"/>
      <c r="K19" s="26"/>
      <c r="L19" s="26"/>
      <c r="M19" s="26"/>
      <c r="N19" s="27"/>
    </row>
    <row r="20" spans="2:14" s="24" customFormat="1" ht="16" customHeight="1" x14ac:dyDescent="0.2">
      <c r="B20" s="39">
        <v>100000</v>
      </c>
      <c r="C20" s="37" t="s">
        <v>8</v>
      </c>
      <c r="D20" s="30"/>
      <c r="E20" s="23"/>
      <c r="F20" s="23"/>
      <c r="G20" s="26"/>
      <c r="H20" s="26"/>
      <c r="I20" s="27"/>
      <c r="J20" s="26"/>
      <c r="K20" s="26"/>
      <c r="L20" s="26"/>
      <c r="M20" s="26"/>
      <c r="N20" s="27"/>
    </row>
    <row r="21" spans="2:14" s="24" customFormat="1" ht="16" customHeight="1" x14ac:dyDescent="0.2">
      <c r="B21" s="39">
        <v>40000</v>
      </c>
      <c r="C21" s="37" t="s">
        <v>11</v>
      </c>
      <c r="D21" s="30"/>
      <c r="E21" s="23"/>
      <c r="F21" s="23"/>
      <c r="G21" s="26"/>
      <c r="H21" s="26"/>
      <c r="I21" s="27"/>
      <c r="J21" s="26"/>
      <c r="K21" s="26"/>
      <c r="L21" s="26"/>
      <c r="M21" s="26"/>
      <c r="N21" s="27"/>
    </row>
    <row r="22" spans="2:14" s="24" customFormat="1" ht="16" customHeight="1" x14ac:dyDescent="0.2">
      <c r="B22" s="39">
        <v>95000</v>
      </c>
      <c r="C22" s="37" t="s">
        <v>9</v>
      </c>
      <c r="D22" s="30"/>
      <c r="E22" s="23"/>
      <c r="F22" s="23"/>
      <c r="G22" s="26"/>
      <c r="H22" s="26"/>
      <c r="I22" s="27"/>
      <c r="J22" s="26"/>
      <c r="K22" s="26"/>
      <c r="L22" s="26"/>
      <c r="M22" s="26"/>
      <c r="N22" s="27"/>
    </row>
    <row r="23" spans="2:14" s="24" customFormat="1" ht="16" customHeight="1" x14ac:dyDescent="0.2">
      <c r="B23" s="28">
        <f>(B20-B21)/B22</f>
        <v>0.63157894736842102</v>
      </c>
      <c r="C23" s="38" t="s">
        <v>10</v>
      </c>
      <c r="D23" s="30"/>
      <c r="E23" s="23"/>
      <c r="F23" s="23"/>
      <c r="G23" s="26"/>
      <c r="H23" s="26"/>
      <c r="I23" s="27"/>
      <c r="J23" s="26"/>
      <c r="K23" s="26"/>
      <c r="L23" s="26"/>
      <c r="M23" s="26"/>
      <c r="N23" s="27"/>
    </row>
    <row r="24" spans="2:14" s="24" customFormat="1" ht="16" customHeight="1" x14ac:dyDescent="0.2">
      <c r="B24" s="31"/>
      <c r="C24" s="32"/>
      <c r="D24" s="33"/>
      <c r="E24" s="23"/>
      <c r="F24" s="23"/>
      <c r="G24" s="26"/>
      <c r="H24" s="26"/>
      <c r="I24" s="27"/>
      <c r="J24" s="26"/>
      <c r="K24" s="26"/>
      <c r="L24" s="26"/>
      <c r="M24" s="26"/>
      <c r="N24" s="27"/>
    </row>
    <row r="25" spans="2:14" s="24" customFormat="1" x14ac:dyDescent="0.2">
      <c r="B25" s="25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2:14" ht="26" x14ac:dyDescent="0.3">
      <c r="B26" s="34" t="s">
        <v>12</v>
      </c>
      <c r="C26" s="35"/>
      <c r="D26" s="36"/>
      <c r="E26" s="19"/>
      <c r="F26" s="19"/>
      <c r="G26" s="21"/>
      <c r="H26" s="21"/>
      <c r="I26" s="21"/>
      <c r="J26" s="21"/>
      <c r="K26" s="21"/>
      <c r="L26" s="21"/>
      <c r="M26" s="21"/>
      <c r="N26" s="21"/>
    </row>
    <row r="27" spans="2:14" ht="26" x14ac:dyDescent="0.3">
      <c r="B27" s="17"/>
      <c r="C27" s="18"/>
      <c r="D27" s="22"/>
      <c r="E27" s="19"/>
      <c r="F27" s="19"/>
      <c r="G27" s="21"/>
      <c r="H27" s="21"/>
      <c r="I27" s="21"/>
      <c r="J27" s="21"/>
      <c r="K27" s="21"/>
      <c r="L27" s="21"/>
      <c r="M27" s="21"/>
      <c r="N27" s="21"/>
    </row>
    <row r="28" spans="2:14" s="42" customFormat="1" ht="16" customHeight="1" x14ac:dyDescent="0.2">
      <c r="B28" s="41"/>
      <c r="C28" s="37" t="s">
        <v>13</v>
      </c>
      <c r="D28" s="30"/>
      <c r="E28" s="23"/>
      <c r="F28" s="23"/>
      <c r="G28" s="26"/>
      <c r="H28" s="26"/>
      <c r="I28" s="27"/>
      <c r="J28" s="26"/>
      <c r="K28" s="26"/>
      <c r="L28" s="26"/>
      <c r="M28" s="26"/>
      <c r="N28" s="27"/>
    </row>
    <row r="29" spans="2:14" s="24" customFormat="1" ht="16" customHeight="1" x14ac:dyDescent="0.2">
      <c r="B29" s="39">
        <v>100000</v>
      </c>
      <c r="C29" s="37" t="s">
        <v>14</v>
      </c>
      <c r="D29" s="30"/>
      <c r="E29" s="23"/>
      <c r="F29" s="23"/>
      <c r="G29" s="26"/>
      <c r="H29" s="26"/>
      <c r="I29" s="27"/>
      <c r="J29" s="26"/>
      <c r="K29" s="26"/>
      <c r="L29" s="26"/>
      <c r="M29" s="26"/>
      <c r="N29" s="27"/>
    </row>
    <row r="30" spans="2:14" s="24" customFormat="1" ht="16" customHeight="1" x14ac:dyDescent="0.2">
      <c r="B30" s="39">
        <v>200000</v>
      </c>
      <c r="C30" s="37" t="s">
        <v>19</v>
      </c>
      <c r="D30" s="30"/>
      <c r="E30" s="23"/>
      <c r="F30" s="23"/>
      <c r="G30" s="26"/>
      <c r="H30" s="26"/>
      <c r="I30" s="27"/>
      <c r="J30" s="26"/>
      <c r="K30" s="26"/>
      <c r="L30" s="26"/>
      <c r="M30" s="26"/>
      <c r="N30" s="27"/>
    </row>
    <row r="31" spans="2:14" s="24" customFormat="1" ht="16" customHeight="1" x14ac:dyDescent="0.2">
      <c r="B31" s="29">
        <f>B29/B30</f>
        <v>0.5</v>
      </c>
      <c r="C31" s="38" t="s">
        <v>16</v>
      </c>
      <c r="D31" s="30"/>
      <c r="E31" s="23"/>
      <c r="F31" s="23"/>
      <c r="G31" s="26"/>
      <c r="H31" s="26"/>
      <c r="I31" s="27"/>
      <c r="J31" s="26"/>
      <c r="K31" s="26"/>
      <c r="L31" s="26"/>
      <c r="M31" s="26"/>
      <c r="N31" s="27"/>
    </row>
    <row r="32" spans="2:14" s="24" customFormat="1" ht="16" customHeight="1" x14ac:dyDescent="0.2">
      <c r="B32" s="40"/>
      <c r="C32" s="37"/>
      <c r="D32" s="30"/>
      <c r="E32" s="23"/>
      <c r="F32" s="23"/>
      <c r="G32" s="26"/>
      <c r="H32" s="26"/>
      <c r="I32" s="27"/>
      <c r="J32" s="26"/>
      <c r="K32" s="26"/>
      <c r="L32" s="26"/>
      <c r="M32" s="26"/>
      <c r="N32" s="27"/>
    </row>
    <row r="33" spans="2:14" s="24" customFormat="1" ht="16" customHeight="1" x14ac:dyDescent="0.2">
      <c r="B33" s="41"/>
      <c r="C33" s="37" t="s">
        <v>15</v>
      </c>
      <c r="D33" s="30"/>
      <c r="E33" s="23"/>
      <c r="F33" s="23"/>
      <c r="G33" s="26"/>
      <c r="H33" s="26"/>
      <c r="I33" s="27"/>
      <c r="J33" s="26"/>
      <c r="K33" s="26"/>
      <c r="L33" s="26"/>
      <c r="M33" s="26"/>
      <c r="N33" s="27"/>
    </row>
    <row r="34" spans="2:14" s="24" customFormat="1" ht="16" customHeight="1" x14ac:dyDescent="0.2">
      <c r="B34" s="39">
        <v>100000</v>
      </c>
      <c r="C34" s="37" t="s">
        <v>14</v>
      </c>
      <c r="D34" s="30"/>
      <c r="E34" s="23"/>
      <c r="F34" s="23"/>
      <c r="G34" s="26"/>
      <c r="H34" s="26"/>
      <c r="I34" s="27"/>
      <c r="J34" s="26"/>
      <c r="K34" s="26"/>
      <c r="L34" s="26"/>
      <c r="M34" s="26"/>
      <c r="N34" s="27"/>
    </row>
    <row r="35" spans="2:14" s="24" customFormat="1" ht="16" customHeight="1" x14ac:dyDescent="0.2">
      <c r="B35" s="39">
        <v>100000</v>
      </c>
      <c r="C35" s="37" t="s">
        <v>18</v>
      </c>
      <c r="D35" s="30"/>
      <c r="E35" s="23"/>
      <c r="F35" s="23"/>
      <c r="G35" s="26"/>
      <c r="H35" s="26"/>
      <c r="I35" s="27"/>
      <c r="J35" s="26"/>
      <c r="K35" s="26"/>
      <c r="L35" s="26"/>
      <c r="M35" s="26"/>
      <c r="N35" s="27"/>
    </row>
    <row r="36" spans="2:14" s="24" customFormat="1" ht="16" customHeight="1" x14ac:dyDescent="0.2">
      <c r="B36" s="29">
        <f>B34/B35</f>
        <v>1</v>
      </c>
      <c r="C36" s="38" t="s">
        <v>17</v>
      </c>
      <c r="D36" s="30"/>
      <c r="E36" s="23"/>
      <c r="F36" s="23"/>
      <c r="G36" s="26"/>
      <c r="H36" s="26"/>
      <c r="I36" s="27"/>
      <c r="J36" s="26"/>
      <c r="K36" s="26"/>
      <c r="L36" s="26"/>
      <c r="M36" s="26"/>
      <c r="N36" s="27"/>
    </row>
    <row r="37" spans="2:14" s="24" customFormat="1" ht="16" customHeight="1" x14ac:dyDescent="0.2">
      <c r="B37" s="31"/>
      <c r="C37" s="32"/>
      <c r="D37" s="33"/>
      <c r="E37" s="23"/>
      <c r="F37" s="23"/>
      <c r="G37" s="26"/>
      <c r="H37" s="26"/>
      <c r="I37" s="27"/>
      <c r="J37" s="26"/>
      <c r="K37" s="26"/>
      <c r="L37" s="26"/>
      <c r="M37" s="26"/>
      <c r="N37" s="27"/>
    </row>
    <row r="38" spans="2:14" x14ac:dyDescent="0.2">
      <c r="B38" s="20"/>
    </row>
    <row r="39" spans="2:14" ht="26" x14ac:dyDescent="0.3">
      <c r="B39" s="34" t="s">
        <v>20</v>
      </c>
      <c r="C39" s="35"/>
      <c r="D39" s="36"/>
    </row>
    <row r="40" spans="2:14" ht="26" x14ac:dyDescent="0.3">
      <c r="B40" s="17"/>
      <c r="C40" s="18"/>
      <c r="D40" s="22"/>
    </row>
    <row r="41" spans="2:14" x14ac:dyDescent="0.2">
      <c r="B41" s="39">
        <v>100000</v>
      </c>
      <c r="C41" s="37" t="s">
        <v>21</v>
      </c>
      <c r="D41" s="30"/>
    </row>
    <row r="42" spans="2:14" x14ac:dyDescent="0.2">
      <c r="B42" s="39">
        <v>50000</v>
      </c>
      <c r="C42" s="37" t="s">
        <v>22</v>
      </c>
      <c r="D42" s="30"/>
    </row>
    <row r="43" spans="2:14" x14ac:dyDescent="0.2">
      <c r="B43" s="39">
        <v>15000</v>
      </c>
      <c r="C43" s="37" t="s">
        <v>23</v>
      </c>
      <c r="D43" s="30"/>
    </row>
    <row r="44" spans="2:14" x14ac:dyDescent="0.2">
      <c r="B44" s="39">
        <v>1000000</v>
      </c>
      <c r="C44" s="37" t="s">
        <v>24</v>
      </c>
      <c r="D44" s="30"/>
    </row>
    <row r="45" spans="2:14" x14ac:dyDescent="0.2">
      <c r="B45" s="39">
        <v>1100000</v>
      </c>
      <c r="C45" s="37" t="s">
        <v>25</v>
      </c>
      <c r="D45" s="30"/>
    </row>
    <row r="46" spans="2:14" x14ac:dyDescent="0.2">
      <c r="B46" s="29">
        <f>(B41+B42+B43)/((B44+B45)/2)</f>
        <v>0.15714285714285714</v>
      </c>
      <c r="C46" s="38" t="s">
        <v>26</v>
      </c>
      <c r="D46" s="30"/>
    </row>
    <row r="47" spans="2:14" x14ac:dyDescent="0.2">
      <c r="B47" s="43"/>
      <c r="C47" s="38"/>
      <c r="D47" s="30"/>
    </row>
    <row r="48" spans="2:14" x14ac:dyDescent="0.2">
      <c r="B48" s="39">
        <v>100000</v>
      </c>
      <c r="C48" s="37" t="s">
        <v>21</v>
      </c>
      <c r="D48" s="30"/>
    </row>
    <row r="49" spans="2:4" x14ac:dyDescent="0.2">
      <c r="B49" s="39">
        <v>1000000</v>
      </c>
      <c r="C49" s="37" t="s">
        <v>27</v>
      </c>
      <c r="D49" s="30"/>
    </row>
    <row r="50" spans="2:4" x14ac:dyDescent="0.2">
      <c r="B50" s="39">
        <v>1100000</v>
      </c>
      <c r="C50" s="37" t="s">
        <v>28</v>
      </c>
      <c r="D50" s="30"/>
    </row>
    <row r="51" spans="2:4" x14ac:dyDescent="0.2">
      <c r="B51" s="29">
        <f>(B48)/((B49+B50)/2)</f>
        <v>9.5238095238095233E-2</v>
      </c>
      <c r="C51" s="38" t="s">
        <v>31</v>
      </c>
      <c r="D51" s="30"/>
    </row>
    <row r="52" spans="2:4" x14ac:dyDescent="0.2">
      <c r="B52" s="43"/>
      <c r="C52" s="38"/>
      <c r="D52" s="30"/>
    </row>
    <row r="53" spans="2:4" x14ac:dyDescent="0.2">
      <c r="B53" s="43"/>
      <c r="C53" s="38"/>
      <c r="D53" s="30"/>
    </row>
    <row r="54" spans="2:4" x14ac:dyDescent="0.2">
      <c r="B54" s="40"/>
      <c r="C54" s="37"/>
      <c r="D54" s="30"/>
    </row>
    <row r="55" spans="2:4" x14ac:dyDescent="0.2">
      <c r="B55" s="39">
        <v>50000</v>
      </c>
      <c r="C55" s="37" t="s">
        <v>22</v>
      </c>
      <c r="D55" s="30"/>
    </row>
    <row r="56" spans="2:4" x14ac:dyDescent="0.2">
      <c r="B56" s="39">
        <v>900000</v>
      </c>
      <c r="C56" s="37" t="s">
        <v>29</v>
      </c>
      <c r="D56" s="30"/>
    </row>
    <row r="57" spans="2:4" x14ac:dyDescent="0.2">
      <c r="B57" s="39">
        <v>1100000</v>
      </c>
      <c r="C57" s="37" t="s">
        <v>30</v>
      </c>
      <c r="D57" s="30"/>
    </row>
    <row r="58" spans="2:4" x14ac:dyDescent="0.2">
      <c r="B58" s="29">
        <f>(B55)/((B56+B57)/2)</f>
        <v>0.05</v>
      </c>
      <c r="C58" s="38" t="s">
        <v>32</v>
      </c>
      <c r="D58" s="30"/>
    </row>
    <row r="59" spans="2:4" x14ac:dyDescent="0.2">
      <c r="B59" s="31"/>
      <c r="C59" s="32"/>
      <c r="D59" s="33"/>
    </row>
    <row r="60" spans="2:4" x14ac:dyDescent="0.2">
      <c r="B60" s="20"/>
    </row>
    <row r="61" spans="2:4" x14ac:dyDescent="0.2">
      <c r="B61" s="20"/>
    </row>
    <row r="62" spans="2:4" x14ac:dyDescent="0.2">
      <c r="B62" s="20"/>
    </row>
    <row r="63" spans="2:4" x14ac:dyDescent="0.2">
      <c r="B63" s="20"/>
    </row>
    <row r="64" spans="2:4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</sheetData>
  <mergeCells count="4">
    <mergeCell ref="B14:D14"/>
    <mergeCell ref="B11:D11"/>
    <mergeCell ref="B26:D26"/>
    <mergeCell ref="B39:D39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2021-10-08T14:07:56Z</dcterms:modified>
</cp:coreProperties>
</file>