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Berekeningen/"/>
    </mc:Choice>
  </mc:AlternateContent>
  <xr:revisionPtr revIDLastSave="0" documentId="8_{A04C4F02-6BCA-6F47-9BB3-E865A53D17BF}" xr6:coauthVersionLast="47" xr6:coauthVersionMax="47" xr10:uidLastSave="{00000000-0000-0000-0000-000000000000}"/>
  <bookViews>
    <workbookView xWindow="5580" yWindow="3680" windowWidth="1754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23" i="1"/>
  <c r="B19" i="1"/>
  <c r="B24" i="1" s="1"/>
  <c r="B26" i="1" l="1"/>
</calcChain>
</file>

<file path=xl/sharedStrings.xml><?xml version="1.0" encoding="utf-8"?>
<sst xmlns="http://schemas.openxmlformats.org/spreadsheetml/2006/main" count="18" uniqueCount="18">
  <si>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</si>
  <si>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</si>
  <si>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</si>
  <si>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</si>
  <si>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</si>
  <si>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Eigen vermogen</t>
  </si>
  <si>
    <t>Vreemd vermogen</t>
  </si>
  <si>
    <t>VV - Rente</t>
  </si>
  <si>
    <t>VV - Belastingtarief</t>
  </si>
  <si>
    <t>Vermogenskostenvoet vreemd vermogen</t>
  </si>
  <si>
    <t>Vermogenskostenvoet eigen vermogen</t>
  </si>
  <si>
    <t>EV - Risicovrije rentevoet</t>
  </si>
  <si>
    <t>EV - Marktrente boven risicovrije rentevoet</t>
  </si>
  <si>
    <t>EV - Beta (zonder vreemd vermogen)</t>
  </si>
  <si>
    <t>Verhouding VV / EV</t>
  </si>
  <si>
    <t>EV - Beta (met vreemd vermogen)</t>
  </si>
  <si>
    <t>Vermogenskostenvoet</t>
  </si>
  <si>
    <t>Berekening vermogenskostenvoet eigen vermogen (CAPM-Methode)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</si>
</sst>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0" fontId="3" fillId="2" borderId="5" xfId="0" applyFont="1" applyFill="1" applyBorder="1" applyAlignment="1">
      <alignment horizontal="center"/>
    </xf>
    <xf numFmtId="10" fontId="2" fillId="2" borderId="4" xfId="2" applyNumberFormat="1" applyFont="1" applyFill="1" applyBorder="1" applyAlignment="1">
      <alignment horizontal="right"/>
    </xf>
    <xf numFmtId="9" fontId="0" fillId="2" borderId="0" xfId="2" applyFont="1" applyFill="1" applyBorder="1" applyAlignment="1">
      <alignment horizontal="left"/>
    </xf>
    <xf numFmtId="9" fontId="2" fillId="2" borderId="0" xfId="2" applyFont="1" applyFill="1" applyBorder="1" applyAlignment="1">
      <alignment horizontal="left"/>
    </xf>
    <xf numFmtId="43" fontId="0" fillId="3" borderId="4" xfId="1" applyFont="1" applyFill="1" applyBorder="1" applyAlignment="1">
      <alignment horizontal="right"/>
    </xf>
    <xf numFmtId="43" fontId="0" fillId="2" borderId="4" xfId="1" applyFont="1" applyFill="1" applyBorder="1" applyAlignment="1">
      <alignment horizontal="right"/>
    </xf>
    <xf numFmtId="164" fontId="0" fillId="2" borderId="4" xfId="2" applyNumberFormat="1" applyFont="1" applyFill="1" applyBorder="1" applyAlignment="1">
      <alignment horizontal="right"/>
    </xf>
    <xf numFmtId="10" fontId="0" fillId="2" borderId="4" xfId="2" applyNumberFormat="1" applyFont="1" applyFill="1" applyBorder="1" applyAlignment="1">
      <alignment horizontal="right"/>
    </xf>
    <xf numFmtId="10" fontId="0" fillId="3" borderId="4" xfId="2" applyNumberFormat="1" applyFont="1" applyFill="1" applyBorder="1" applyAlignment="1">
      <alignment horizontal="right"/>
    </xf>
    <xf numFmtId="10" fontId="1" fillId="2" borderId="4" xfId="2" applyNumberFormat="1" applyFont="1" applyFill="1" applyBorder="1" applyAlignment="1">
      <alignment horizontal="right"/>
    </xf>
    <xf numFmtId="9" fontId="1" fillId="2" borderId="0" xfId="2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2011166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65"/>
  <sheetViews>
    <sheetView tabSelected="1" zoomScale="89" workbookViewId="0">
      <selection activeCell="G13" sqref="G13"/>
    </sheetView>
  </sheetViews>
  <sheetFormatPr baseColWidth="10" defaultRowHeight="16" x14ac:dyDescent="0.2"/>
  <cols>
    <col min="1" max="1" width="3.83203125" customWidth="1"/>
    <col min="2" max="2" width="36.6640625" customWidth="1"/>
    <col min="3" max="3" width="37.1640625" customWidth="1"/>
    <col min="4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32" t="s">
        <v>17</v>
      </c>
      <c r="C11" s="33"/>
      <c r="D11" s="34"/>
      <c r="G11" s="20"/>
      <c r="H11" s="20"/>
    </row>
    <row r="12" spans="2:17" s="10" customFormat="1" ht="18" customHeight="1" x14ac:dyDescent="0.3">
      <c r="B12" s="17"/>
      <c r="C12" s="35"/>
      <c r="D12" s="21"/>
      <c r="G12" s="20"/>
      <c r="H12" s="20"/>
    </row>
    <row r="13" spans="2:17" s="10" customFormat="1" ht="16" customHeight="1" x14ac:dyDescent="0.3">
      <c r="B13" s="25">
        <v>150000</v>
      </c>
      <c r="C13" s="23" t="s">
        <v>5</v>
      </c>
      <c r="D13" s="21"/>
      <c r="G13" s="20"/>
      <c r="H13" s="20"/>
    </row>
    <row r="14" spans="2:17" s="10" customFormat="1" ht="16" customHeight="1" x14ac:dyDescent="0.3">
      <c r="B14" s="25">
        <v>0</v>
      </c>
      <c r="C14" s="23" t="s">
        <v>6</v>
      </c>
      <c r="D14" s="21"/>
      <c r="G14" s="20"/>
      <c r="H14" s="20"/>
    </row>
    <row r="15" spans="2:17" s="10" customFormat="1" ht="16" customHeight="1" x14ac:dyDescent="0.3">
      <c r="D15" s="21"/>
      <c r="G15" s="20"/>
      <c r="H15" s="20"/>
    </row>
    <row r="16" spans="2:17" s="10" customFormat="1" ht="16" customHeight="1" x14ac:dyDescent="0.3">
      <c r="B16" s="29">
        <v>4.7999999999999996E-3</v>
      </c>
      <c r="C16" s="23" t="s">
        <v>11</v>
      </c>
      <c r="D16" s="21"/>
      <c r="G16" s="20"/>
      <c r="H16" s="20"/>
    </row>
    <row r="17" spans="2:8" s="10" customFormat="1" ht="16" customHeight="1" x14ac:dyDescent="0.3">
      <c r="B17" s="29">
        <v>0.09</v>
      </c>
      <c r="C17" s="23" t="s">
        <v>12</v>
      </c>
      <c r="D17" s="21"/>
      <c r="G17" s="20"/>
      <c r="H17" s="20"/>
    </row>
    <row r="18" spans="2:8" s="10" customFormat="1" ht="16" customHeight="1" x14ac:dyDescent="0.3">
      <c r="B18" s="25">
        <v>1.25</v>
      </c>
      <c r="C18" s="23" t="s">
        <v>13</v>
      </c>
      <c r="D18" s="21"/>
      <c r="G18" s="20"/>
      <c r="H18" s="20"/>
    </row>
    <row r="19" spans="2:8" s="10" customFormat="1" ht="16" customHeight="1" x14ac:dyDescent="0.3">
      <c r="B19" s="26">
        <f>B18*(1+(1-B21)*B23)</f>
        <v>1.25</v>
      </c>
      <c r="C19" s="23" t="s">
        <v>15</v>
      </c>
      <c r="D19" s="21"/>
      <c r="G19" s="20"/>
      <c r="H19" s="20"/>
    </row>
    <row r="20" spans="2:8" s="10" customFormat="1" ht="16" customHeight="1" x14ac:dyDescent="0.3">
      <c r="B20" s="29">
        <v>0</v>
      </c>
      <c r="C20" s="23" t="s">
        <v>7</v>
      </c>
      <c r="D20" s="21"/>
      <c r="G20" s="20"/>
      <c r="H20" s="20"/>
    </row>
    <row r="21" spans="2:8" s="10" customFormat="1" ht="16" customHeight="1" x14ac:dyDescent="0.3">
      <c r="B21" s="29">
        <v>0.25</v>
      </c>
      <c r="C21" s="23" t="s">
        <v>8</v>
      </c>
      <c r="D21" s="21"/>
      <c r="G21" s="20"/>
      <c r="H21" s="20"/>
    </row>
    <row r="22" spans="2:8" s="10" customFormat="1" ht="16" customHeight="1" x14ac:dyDescent="0.3">
      <c r="B22" s="27"/>
      <c r="C22" s="23"/>
      <c r="D22" s="21"/>
      <c r="G22" s="20"/>
      <c r="H22" s="20"/>
    </row>
    <row r="23" spans="2:8" s="10" customFormat="1" ht="16" customHeight="1" x14ac:dyDescent="0.3">
      <c r="B23" s="28">
        <f>B14/B13</f>
        <v>0</v>
      </c>
      <c r="C23" s="23" t="s">
        <v>14</v>
      </c>
      <c r="D23" s="21"/>
      <c r="G23" s="20"/>
      <c r="H23" s="20"/>
    </row>
    <row r="24" spans="2:8" s="10" customFormat="1" ht="16" customHeight="1" x14ac:dyDescent="0.3">
      <c r="B24" s="22">
        <f>B16+((B17-B16)*B19)</f>
        <v>0.1113</v>
      </c>
      <c r="C24" s="24" t="s">
        <v>10</v>
      </c>
      <c r="D24" s="21"/>
      <c r="G24" s="20"/>
      <c r="H24" s="20"/>
    </row>
    <row r="25" spans="2:8" s="10" customFormat="1" ht="16" customHeight="1" x14ac:dyDescent="0.3">
      <c r="B25" s="28">
        <f>B20*(1-B21)</f>
        <v>0</v>
      </c>
      <c r="C25" s="23" t="s">
        <v>9</v>
      </c>
      <c r="D25" s="21"/>
      <c r="G25" s="20"/>
      <c r="H25" s="20"/>
    </row>
    <row r="26" spans="2:8" s="10" customFormat="1" ht="16" customHeight="1" x14ac:dyDescent="0.3">
      <c r="B26" s="30">
        <f>((B13/(B13+B14))*B24)+((B14/(B13+B14))*B25)</f>
        <v>0.1113</v>
      </c>
      <c r="C26" s="31" t="s">
        <v>16</v>
      </c>
      <c r="D26" s="21"/>
      <c r="G26" s="20"/>
      <c r="H26" s="20"/>
    </row>
    <row r="27" spans="2:8" ht="16" customHeight="1" x14ac:dyDescent="0.2">
      <c r="B27" s="7"/>
      <c r="C27" s="8"/>
      <c r="D27" s="9"/>
      <c r="G27" s="18"/>
      <c r="H27" s="18"/>
    </row>
    <row r="29" spans="2:8" x14ac:dyDescent="0.2">
      <c r="B29" s="19"/>
    </row>
    <row r="30" spans="2:8" x14ac:dyDescent="0.2">
      <c r="B30" s="19"/>
    </row>
    <row r="31" spans="2:8" x14ac:dyDescent="0.2">
      <c r="B31" s="19"/>
    </row>
    <row r="32" spans="2:8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</sheetData>
  <mergeCells count="1"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2022-01-24T16:55:06Z</dcterms:modified>
</cp:coreProperties>
</file>