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etch/Documents/Sketch Capital/A_Berekensite.nl/Berekeningen/"/>
    </mc:Choice>
  </mc:AlternateContent>
  <xr:revisionPtr revIDLastSave="0" documentId="13_ncr:1_{6C936C6B-80D3-7949-B062-3F2DDFA35FD9}" xr6:coauthVersionLast="47" xr6:coauthVersionMax="47" xr10:uidLastSave="{00000000-0000-0000-0000-000000000000}"/>
  <bookViews>
    <workbookView xWindow="13720" yWindow="500" windowWidth="1674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14" i="1"/>
  <c r="B22" i="1"/>
  <c r="B14" i="1" s="1"/>
  <c r="B21" i="1"/>
</calcChain>
</file>

<file path=xl/sharedStrings.xml><?xml version="1.0" encoding="utf-8"?>
<sst xmlns="http://schemas.openxmlformats.org/spreadsheetml/2006/main" count="11" uniqueCount="11">
  <si>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</si>
  <si>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</si>
  <si>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</si>
  <si>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</si>
  <si>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</si>
  <si>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 xml:space="preserve">Arbeidsinkomen van </t>
  </si>
  <si>
    <t xml:space="preserve">Arbeidsinkomen tot </t>
  </si>
  <si>
    <t>Arbeidskorting</t>
  </si>
  <si>
    <t>Verzamelinkomen</t>
  </si>
  <si>
    <t>Ouderenkorting 2021</t>
  </si>
  <si>
    <t>Ouderenkorting - uiterlijk op 31 december 2021 de AOW-leeftijd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</si>
</sst>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&quot;€&quot;\ 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Fill="1" applyBorder="1"/>
    <xf numFmtId="1" fontId="0" fillId="0" borderId="0" xfId="0" applyNumberFormat="1"/>
    <xf numFmtId="0" fontId="3" fillId="0" borderId="0" xfId="0" applyFont="1" applyFill="1" applyBorder="1" applyAlignment="1"/>
    <xf numFmtId="165" fontId="0" fillId="3" borderId="4" xfId="1" applyNumberFormat="1" applyFont="1" applyFill="1" applyBorder="1"/>
    <xf numFmtId="166" fontId="0" fillId="0" borderId="0" xfId="1" applyNumberFormat="1" applyFont="1" applyFill="1" applyBorder="1"/>
    <xf numFmtId="0" fontId="0" fillId="0" borderId="0" xfId="0" applyFont="1" applyFill="1" applyBorder="1"/>
    <xf numFmtId="0" fontId="0" fillId="0" borderId="0" xfId="0" applyFont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43" fontId="0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165" fontId="2" fillId="2" borderId="4" xfId="1" applyNumberFormat="1" applyFont="1" applyFill="1" applyBorder="1" applyAlignment="1">
      <alignment horizontal="right"/>
    </xf>
    <xf numFmtId="43" fontId="0" fillId="2" borderId="4" xfId="1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0" fillId="2" borderId="6" xfId="1" applyFont="1" applyFill="1" applyBorder="1" applyAlignment="1">
      <alignment horizontal="center"/>
    </xf>
    <xf numFmtId="43" fontId="0" fillId="2" borderId="7" xfId="1" applyFont="1" applyFill="1" applyBorder="1" applyAlignment="1">
      <alignment horizontal="center"/>
    </xf>
    <xf numFmtId="165" fontId="0" fillId="2" borderId="3" xfId="1" applyNumberFormat="1" applyFont="1" applyFill="1" applyBorder="1"/>
    <xf numFmtId="165" fontId="0" fillId="2" borderId="5" xfId="1" applyNumberFormat="1" applyFont="1" applyFill="1" applyBorder="1"/>
    <xf numFmtId="165" fontId="0" fillId="2" borderId="8" xfId="1" applyNumberFormat="1" applyFont="1" applyFill="1" applyBorder="1"/>
    <xf numFmtId="165" fontId="0" fillId="3" borderId="3" xfId="1" applyNumberFormat="1" applyFont="1" applyFill="1" applyBorder="1"/>
    <xf numFmtId="165" fontId="0" fillId="3" borderId="8" xfId="1" applyNumberFormat="1" applyFont="1" applyFill="1" applyBorder="1"/>
    <xf numFmtId="165" fontId="3" fillId="2" borderId="5" xfId="1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 vertical="top" wrapText="1"/>
    </xf>
    <xf numFmtId="165" fontId="0" fillId="2" borderId="5" xfId="1" applyNumberFormat="1" applyFont="1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1" applyNumberFormat="1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2</xdr:col>
      <xdr:colOff>2096784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94"/>
  <sheetViews>
    <sheetView tabSelected="1" zoomScale="89" workbookViewId="0">
      <selection activeCell="D12" sqref="D12"/>
    </sheetView>
  </sheetViews>
  <sheetFormatPr baseColWidth="10" defaultRowHeight="16" x14ac:dyDescent="0.2"/>
  <cols>
    <col min="1" max="1" width="3.83203125" customWidth="1"/>
    <col min="2" max="2" width="35.6640625" customWidth="1"/>
    <col min="3" max="3" width="28.83203125" customWidth="1"/>
    <col min="4" max="4" width="28.83203125" style="49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9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40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40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40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41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42"/>
    </row>
    <row r="9" spans="2:17" x14ac:dyDescent="0.2">
      <c r="B9" s="13" t="s">
        <v>3</v>
      </c>
      <c r="C9" s="14"/>
      <c r="D9" s="43"/>
    </row>
    <row r="11" spans="2:17" s="10" customFormat="1" ht="26" x14ac:dyDescent="0.3">
      <c r="B11" s="50" t="s">
        <v>9</v>
      </c>
      <c r="C11" s="51"/>
      <c r="D11" s="52"/>
      <c r="G11" s="20"/>
      <c r="H11" s="20"/>
    </row>
    <row r="12" spans="2:17" x14ac:dyDescent="0.2">
      <c r="B12" s="4"/>
      <c r="C12" s="5"/>
      <c r="D12" s="40"/>
      <c r="G12" s="18"/>
      <c r="H12" s="18"/>
    </row>
    <row r="13" spans="2:17" x14ac:dyDescent="0.2">
      <c r="B13" s="21">
        <v>42000</v>
      </c>
      <c r="C13" s="5" t="s">
        <v>8</v>
      </c>
      <c r="D13" s="40"/>
      <c r="G13" s="22"/>
      <c r="H13" s="18"/>
    </row>
    <row r="14" spans="2:17" x14ac:dyDescent="0.2">
      <c r="B14" s="34">
        <f>IF(B13&gt;=B22,0,VLOOKUP(B13,B$20:D$22,3))</f>
        <v>1098.6500000000001</v>
      </c>
      <c r="C14" s="17" t="str">
        <f>B11</f>
        <v>Ouderenkorting 2021</v>
      </c>
      <c r="D14" s="40"/>
      <c r="G14" s="22"/>
      <c r="H14" s="18"/>
    </row>
    <row r="15" spans="2:17" x14ac:dyDescent="0.2">
      <c r="B15" s="7"/>
      <c r="C15" s="8"/>
      <c r="D15" s="41"/>
      <c r="G15" s="18"/>
      <c r="H15" s="18"/>
    </row>
    <row r="17" spans="2:14" ht="26" hidden="1" x14ac:dyDescent="0.3">
      <c r="B17" s="50" t="s">
        <v>10</v>
      </c>
      <c r="C17" s="51"/>
      <c r="D17" s="52"/>
      <c r="E17" s="18"/>
      <c r="F17" s="18"/>
      <c r="G17" s="20"/>
      <c r="H17" s="20"/>
      <c r="I17" s="20"/>
      <c r="J17" s="20"/>
      <c r="K17" s="20"/>
      <c r="L17" s="20"/>
      <c r="M17" s="20"/>
      <c r="N17" s="20"/>
    </row>
    <row r="18" spans="2:14" ht="26" hidden="1" x14ac:dyDescent="0.3">
      <c r="B18" s="15"/>
      <c r="C18" s="16"/>
      <c r="D18" s="44"/>
      <c r="E18" s="18"/>
      <c r="F18" s="18"/>
      <c r="G18" s="20"/>
      <c r="H18" s="20"/>
      <c r="I18" s="20"/>
      <c r="J18" s="20"/>
      <c r="K18" s="20"/>
      <c r="L18" s="20"/>
      <c r="M18" s="20"/>
      <c r="N18" s="20"/>
    </row>
    <row r="19" spans="2:14" s="29" customFormat="1" ht="15" hidden="1" customHeight="1" x14ac:dyDescent="0.2">
      <c r="B19" s="32" t="s">
        <v>5</v>
      </c>
      <c r="C19" s="33" t="s">
        <v>6</v>
      </c>
      <c r="D19" s="45" t="s">
        <v>7</v>
      </c>
      <c r="E19" s="31"/>
      <c r="F19" s="31"/>
      <c r="G19" s="30"/>
      <c r="H19" s="30"/>
      <c r="I19" s="31"/>
      <c r="J19" s="30"/>
      <c r="K19" s="30"/>
      <c r="L19" s="30"/>
      <c r="M19" s="30"/>
      <c r="N19" s="31"/>
    </row>
    <row r="20" spans="2:14" s="24" customFormat="1" ht="16" hidden="1" customHeight="1" x14ac:dyDescent="0.2">
      <c r="B20" s="35">
        <v>0</v>
      </c>
      <c r="C20" s="36">
        <v>37971</v>
      </c>
      <c r="D20" s="46">
        <v>1703</v>
      </c>
      <c r="E20" s="23"/>
      <c r="F20" s="23"/>
      <c r="G20" s="26"/>
      <c r="H20" s="26"/>
      <c r="I20" s="27"/>
      <c r="J20" s="26"/>
      <c r="K20" s="26"/>
      <c r="L20" s="26"/>
      <c r="M20" s="26"/>
      <c r="N20" s="27"/>
    </row>
    <row r="21" spans="2:14" s="24" customFormat="1" ht="16" hidden="1" customHeight="1" x14ac:dyDescent="0.2">
      <c r="B21" s="35">
        <f>C20+0.001</f>
        <v>37971.000999999997</v>
      </c>
      <c r="C21" s="36">
        <v>49324</v>
      </c>
      <c r="D21" s="46">
        <f>IF((D20-(15%*(B13-C20)))&lt;0,0,D20-(15%*(B13-C20)))</f>
        <v>1098.6500000000001</v>
      </c>
      <c r="E21" s="23"/>
      <c r="F21" s="23"/>
      <c r="G21" s="26"/>
      <c r="H21" s="26"/>
      <c r="I21" s="27"/>
      <c r="J21" s="26"/>
      <c r="K21" s="26"/>
      <c r="L21" s="26"/>
      <c r="M21" s="26"/>
      <c r="N21" s="27"/>
    </row>
    <row r="22" spans="2:14" s="24" customFormat="1" ht="16" hidden="1" customHeight="1" x14ac:dyDescent="0.2">
      <c r="B22" s="35">
        <f t="shared" ref="B22" si="0">C21+0.001</f>
        <v>49324.000999999997</v>
      </c>
      <c r="C22" s="36"/>
      <c r="D22" s="46">
        <v>0</v>
      </c>
      <c r="E22" s="23"/>
      <c r="F22" s="23"/>
      <c r="G22" s="26"/>
      <c r="H22" s="26"/>
      <c r="I22" s="27"/>
      <c r="J22" s="26"/>
      <c r="K22" s="26"/>
      <c r="L22" s="26"/>
      <c r="M22" s="26"/>
      <c r="N22" s="27"/>
    </row>
    <row r="23" spans="2:14" s="24" customFormat="1" ht="16" hidden="1" customHeight="1" x14ac:dyDescent="0.2">
      <c r="B23" s="37"/>
      <c r="C23" s="38"/>
      <c r="D23" s="47"/>
      <c r="E23" s="23"/>
      <c r="F23" s="23"/>
      <c r="G23" s="28"/>
      <c r="H23" s="26"/>
      <c r="I23" s="27"/>
      <c r="J23" s="26"/>
      <c r="K23" s="26"/>
      <c r="L23" s="26"/>
      <c r="M23" s="26"/>
      <c r="N23" s="27"/>
    </row>
    <row r="24" spans="2:14" s="24" customFormat="1" hidden="1" x14ac:dyDescent="0.2">
      <c r="B24" s="25"/>
      <c r="C24" s="23"/>
      <c r="D24" s="48"/>
      <c r="E24" s="23"/>
      <c r="F24" s="23"/>
      <c r="G24" s="23"/>
      <c r="H24" s="23"/>
      <c r="I24" s="23"/>
      <c r="J24" s="23"/>
      <c r="K24" s="23"/>
      <c r="L24" s="23"/>
      <c r="M24" s="23"/>
    </row>
    <row r="25" spans="2:14" x14ac:dyDescent="0.2">
      <c r="B25" s="19"/>
    </row>
    <row r="26" spans="2:14" x14ac:dyDescent="0.2">
      <c r="B26" s="19"/>
    </row>
    <row r="27" spans="2:14" x14ac:dyDescent="0.2">
      <c r="B27" s="19"/>
    </row>
    <row r="28" spans="2:14" x14ac:dyDescent="0.2">
      <c r="B28" s="19"/>
    </row>
    <row r="29" spans="2:14" x14ac:dyDescent="0.2">
      <c r="B29" s="19"/>
    </row>
    <row r="30" spans="2:14" x14ac:dyDescent="0.2">
      <c r="B30" s="19"/>
    </row>
    <row r="31" spans="2:14" x14ac:dyDescent="0.2">
      <c r="B31" s="19"/>
    </row>
    <row r="32" spans="2:14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</sheetData>
  <mergeCells count="2">
    <mergeCell ref="B17:D17"/>
    <mergeCell ref="B11:D1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2022-01-29T13:23:30Z</dcterms:modified>
</cp:coreProperties>
</file>