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B43F68D8-E393-B340-AD12-F5729C3AAEA5}" xr6:coauthVersionLast="47" xr6:coauthVersionMax="47" xr10:uidLastSave="{00000000-0000-0000-0000-000000000000}"/>
  <bookViews>
    <workbookView xWindow="5580" yWindow="1440" windowWidth="21440" windowHeight="1974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30" i="1" s="1"/>
  <c r="C32" i="1" s="1"/>
  <c r="B18" i="1"/>
</calcChain>
</file>

<file path=xl/sharedStrings.xml><?xml version="1.0" encoding="utf-8"?>
<sst xmlns="http://schemas.openxmlformats.org/spreadsheetml/2006/main" count="23" uniqueCount="23">
  <si>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</si>
  <si>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</si>
  <si>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</si>
  <si>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</si>
  <si>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</si>
  <si>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total debt/EBITDA ratio</t>
  </si>
  <si>
    <t>Rentedragende schulden (inclusief achtergestelde leningen)</t>
  </si>
  <si>
    <t>Niet-rentedragende achtergestelde leningen</t>
  </si>
  <si>
    <t>Schulden aan groepsmaatschappijen</t>
  </si>
  <si>
    <t>Operationele leases</t>
  </si>
  <si>
    <t>Total debt</t>
  </si>
  <si>
    <t>Berekening total debt</t>
  </si>
  <si>
    <t>Resultaat voor resultaat uit deelnemingen</t>
  </si>
  <si>
    <t>rente</t>
  </si>
  <si>
    <t xml:space="preserve"> overige financiële baten en lasten</t>
  </si>
  <si>
    <t>buitengewone baten en lasten</t>
  </si>
  <si>
    <t>belastingen,</t>
  </si>
  <si>
    <t xml:space="preserve"> afschrijvingen</t>
  </si>
  <si>
    <t>operationele leaseverplichtingen.</t>
  </si>
  <si>
    <t>Berekening EBITDA</t>
  </si>
  <si>
    <t>EBITDA</t>
  </si>
  <si>
    <t>Debt/EBITDA-ratio werkelijk</t>
  </si>
  <si>
    <t>Debt/EBITDA-ratio in convenant (maximaal)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</si>
</sst>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7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ont="1"/>
    <xf numFmtId="44" fontId="1" fillId="2" borderId="4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2" fontId="1" fillId="2" borderId="4" xfId="2" applyNumberFormat="1" applyFont="1" applyFill="1" applyBorder="1" applyAlignment="1">
      <alignment horizontal="right"/>
    </xf>
    <xf numFmtId="167" fontId="1" fillId="3" borderId="4" xfId="1" applyNumberFormat="1" applyFont="1" applyFill="1" applyBorder="1" applyAlignment="1">
      <alignment horizontal="right"/>
    </xf>
    <xf numFmtId="167" fontId="0" fillId="3" borderId="0" xfId="0" applyNumberFormat="1" applyFont="1" applyFill="1"/>
    <xf numFmtId="167" fontId="1" fillId="3" borderId="4" xfId="2" applyNumberFormat="1" applyFont="1" applyFill="1" applyBorder="1" applyAlignment="1">
      <alignment horizontal="right"/>
    </xf>
    <xf numFmtId="167" fontId="2" fillId="2" borderId="1" xfId="2" applyNumberFormat="1" applyFont="1" applyFill="1" applyBorder="1" applyAlignment="1">
      <alignment horizontal="right"/>
    </xf>
    <xf numFmtId="167" fontId="1" fillId="0" borderId="4" xfId="2" applyNumberFormat="1" applyFont="1" applyFill="1" applyBorder="1" applyAlignment="1">
      <alignment horizontal="right"/>
    </xf>
    <xf numFmtId="167" fontId="1" fillId="2" borderId="4" xfId="2" applyNumberFormat="1" applyFont="1" applyFill="1" applyBorder="1" applyAlignment="1">
      <alignment horizontal="right"/>
    </xf>
    <xf numFmtId="2" fontId="1" fillId="3" borderId="4" xfId="2" applyNumberFormat="1" applyFont="1" applyFill="1" applyBorder="1" applyAlignment="1">
      <alignment horizontal="right"/>
    </xf>
    <xf numFmtId="9" fontId="5" fillId="2" borderId="0" xfId="2" applyFont="1" applyFill="1" applyBorder="1" applyAlignment="1">
      <alignment horizontal="left"/>
    </xf>
    <xf numFmtId="2" fontId="2" fillId="2" borderId="0" xfId="2" applyNumberFormat="1" applyFont="1" applyFill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1"/>
  <sheetViews>
    <sheetView tabSelected="1" zoomScale="89" workbookViewId="0">
      <selection activeCell="D37" sqref="D37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37.1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5" t="s">
        <v>5</v>
      </c>
      <c r="C11" s="26"/>
      <c r="D11" s="27"/>
      <c r="G11" s="20"/>
      <c r="H11" s="20"/>
    </row>
    <row r="12" spans="2:17" s="10" customFormat="1" ht="18" customHeight="1" x14ac:dyDescent="0.3">
      <c r="B12" s="17"/>
      <c r="C12" s="24"/>
      <c r="D12" s="21"/>
      <c r="G12" s="20"/>
      <c r="H12" s="20"/>
    </row>
    <row r="13" spans="2:17" s="10" customFormat="1" ht="18" customHeight="1" x14ac:dyDescent="0.3">
      <c r="B13" s="17"/>
      <c r="C13" s="30" t="s">
        <v>11</v>
      </c>
      <c r="D13" s="21"/>
      <c r="G13" s="20"/>
      <c r="H13" s="20"/>
    </row>
    <row r="14" spans="2:17" s="10" customFormat="1" ht="16" customHeight="1" x14ac:dyDescent="0.3">
      <c r="B14" s="32">
        <v>15000000</v>
      </c>
      <c r="C14" s="23" t="s">
        <v>6</v>
      </c>
      <c r="D14" s="21"/>
      <c r="G14" s="20"/>
      <c r="H14" s="20"/>
    </row>
    <row r="15" spans="2:17" s="10" customFormat="1" ht="16" customHeight="1" x14ac:dyDescent="0.3">
      <c r="B15" s="32">
        <v>1000000</v>
      </c>
      <c r="C15" s="23" t="s">
        <v>7</v>
      </c>
      <c r="D15" s="21"/>
      <c r="G15" s="20"/>
      <c r="H15" s="20"/>
    </row>
    <row r="16" spans="2:17" s="10" customFormat="1" ht="16" customHeight="1" x14ac:dyDescent="0.3">
      <c r="B16" s="33">
        <v>12000000</v>
      </c>
      <c r="C16" s="28" t="s">
        <v>8</v>
      </c>
      <c r="D16" s="21"/>
      <c r="G16" s="20"/>
      <c r="H16" s="20"/>
    </row>
    <row r="17" spans="2:8" s="10" customFormat="1" ht="16" customHeight="1" x14ac:dyDescent="0.3">
      <c r="B17" s="34">
        <v>40000</v>
      </c>
      <c r="C17" s="23" t="s">
        <v>9</v>
      </c>
      <c r="D17" s="21"/>
      <c r="G17" s="20"/>
      <c r="H17" s="20"/>
    </row>
    <row r="18" spans="2:8" s="10" customFormat="1" ht="16" customHeight="1" x14ac:dyDescent="0.3">
      <c r="B18" s="35">
        <f>SUM(B14:B17)</f>
        <v>28040000</v>
      </c>
      <c r="C18" s="22" t="s">
        <v>10</v>
      </c>
      <c r="D18" s="21"/>
      <c r="G18" s="20"/>
      <c r="H18" s="20"/>
    </row>
    <row r="19" spans="2:8" s="10" customFormat="1" ht="16" customHeight="1" x14ac:dyDescent="0.3">
      <c r="B19" s="36"/>
      <c r="C19" s="23"/>
      <c r="D19" s="21"/>
      <c r="G19" s="20"/>
      <c r="H19" s="20"/>
    </row>
    <row r="20" spans="2:8" s="10" customFormat="1" ht="16" customHeight="1" x14ac:dyDescent="0.3">
      <c r="B20" s="37"/>
      <c r="C20" s="30" t="s">
        <v>19</v>
      </c>
      <c r="D20" s="21"/>
      <c r="G20" s="20"/>
      <c r="H20" s="20"/>
    </row>
    <row r="21" spans="2:8" s="10" customFormat="1" ht="16" customHeight="1" x14ac:dyDescent="0.3">
      <c r="B21" s="34">
        <v>2500000</v>
      </c>
      <c r="C21" s="23" t="s">
        <v>12</v>
      </c>
      <c r="D21" s="21"/>
      <c r="G21" s="20"/>
      <c r="H21" s="20"/>
    </row>
    <row r="22" spans="2:8" s="10" customFormat="1" ht="16" customHeight="1" x14ac:dyDescent="0.3">
      <c r="B22" s="32">
        <v>1000000</v>
      </c>
      <c r="C22" s="23" t="s">
        <v>13</v>
      </c>
      <c r="D22" s="21"/>
      <c r="G22" s="20"/>
      <c r="H22" s="20"/>
    </row>
    <row r="23" spans="2:8" s="10" customFormat="1" ht="16" customHeight="1" x14ac:dyDescent="0.3">
      <c r="B23" s="32">
        <v>450000</v>
      </c>
      <c r="C23" s="23" t="s">
        <v>14</v>
      </c>
      <c r="D23" s="21"/>
      <c r="G23" s="20"/>
      <c r="H23" s="20"/>
    </row>
    <row r="24" spans="2:8" s="10" customFormat="1" ht="16" customHeight="1" x14ac:dyDescent="0.3">
      <c r="B24" s="34">
        <v>110000</v>
      </c>
      <c r="C24" s="23" t="s">
        <v>15</v>
      </c>
      <c r="D24" s="21"/>
      <c r="G24" s="20"/>
      <c r="H24" s="20"/>
    </row>
    <row r="25" spans="2:8" s="10" customFormat="1" ht="16" customHeight="1" x14ac:dyDescent="0.3">
      <c r="B25" s="34">
        <v>550000</v>
      </c>
      <c r="C25" s="23" t="s">
        <v>16</v>
      </c>
      <c r="D25" s="21"/>
      <c r="G25" s="20"/>
      <c r="H25" s="20"/>
    </row>
    <row r="26" spans="2:8" s="10" customFormat="1" ht="16" customHeight="1" x14ac:dyDescent="0.3">
      <c r="B26" s="34">
        <v>860000</v>
      </c>
      <c r="C26" s="23" t="s">
        <v>17</v>
      </c>
      <c r="D26" s="21"/>
      <c r="G26" s="20"/>
      <c r="H26" s="20"/>
    </row>
    <row r="27" spans="2:8" s="10" customFormat="1" ht="16" customHeight="1" x14ac:dyDescent="0.3">
      <c r="B27" s="34">
        <v>600000</v>
      </c>
      <c r="C27" s="23" t="s">
        <v>18</v>
      </c>
      <c r="D27" s="21"/>
      <c r="G27" s="20"/>
      <c r="H27" s="20"/>
    </row>
    <row r="28" spans="2:8" s="10" customFormat="1" ht="16" customHeight="1" x14ac:dyDescent="0.3">
      <c r="B28" s="35">
        <f>SUM(B21:B27)</f>
        <v>6070000</v>
      </c>
      <c r="C28" s="22" t="s">
        <v>20</v>
      </c>
      <c r="D28" s="21"/>
      <c r="G28" s="20"/>
      <c r="H28" s="20"/>
    </row>
    <row r="29" spans="2:8" s="10" customFormat="1" ht="16" customHeight="1" x14ac:dyDescent="0.3">
      <c r="B29" s="29"/>
      <c r="C29" s="23"/>
      <c r="D29" s="21"/>
      <c r="G29" s="20"/>
      <c r="H29" s="20"/>
    </row>
    <row r="30" spans="2:8" s="10" customFormat="1" ht="16" customHeight="1" x14ac:dyDescent="0.3">
      <c r="B30" s="31">
        <f>B18/B28</f>
        <v>4.6194398682042834</v>
      </c>
      <c r="C30" s="23" t="s">
        <v>21</v>
      </c>
      <c r="D30" s="21"/>
      <c r="G30" s="20"/>
      <c r="H30" s="20"/>
    </row>
    <row r="31" spans="2:8" s="10" customFormat="1" ht="16" customHeight="1" x14ac:dyDescent="0.3">
      <c r="B31" s="38">
        <v>5</v>
      </c>
      <c r="C31" s="23" t="s">
        <v>22</v>
      </c>
      <c r="D31" s="21"/>
      <c r="G31" s="20"/>
      <c r="H31" s="20"/>
    </row>
    <row r="32" spans="2:8" s="10" customFormat="1" ht="16" customHeight="1" x14ac:dyDescent="0.3">
      <c r="B32" s="40"/>
      <c r="C32" s="39" t="str">
        <f>IF(B30&lt;=B31,"De organisatie voldoet aan het convenant","De organisatie voldoet niet aan het convenant")</f>
        <v>De organisatie voldoet aan het convenant</v>
      </c>
      <c r="D32" s="21"/>
      <c r="G32" s="20"/>
      <c r="H32" s="20"/>
    </row>
    <row r="33" spans="2:8" ht="16" customHeight="1" x14ac:dyDescent="0.2">
      <c r="B33" s="7"/>
      <c r="C33" s="8"/>
      <c r="D33" s="9"/>
      <c r="G33" s="18"/>
      <c r="H33" s="18"/>
    </row>
    <row r="35" spans="2:8" x14ac:dyDescent="0.2">
      <c r="B35" s="19"/>
    </row>
    <row r="36" spans="2:8" x14ac:dyDescent="0.2">
      <c r="B36" s="19"/>
    </row>
    <row r="37" spans="2:8" x14ac:dyDescent="0.2">
      <c r="B37" s="19"/>
    </row>
    <row r="38" spans="2:8" x14ac:dyDescent="0.2">
      <c r="B38" s="19"/>
    </row>
    <row r="39" spans="2:8" x14ac:dyDescent="0.2">
      <c r="B39" s="19"/>
    </row>
    <row r="40" spans="2:8" x14ac:dyDescent="0.2">
      <c r="B40" s="19"/>
    </row>
    <row r="41" spans="2:8" x14ac:dyDescent="0.2">
      <c r="B41" s="19"/>
    </row>
    <row r="42" spans="2:8" x14ac:dyDescent="0.2">
      <c r="B42" s="19"/>
    </row>
    <row r="43" spans="2:8" x14ac:dyDescent="0.2">
      <c r="B43" s="19"/>
    </row>
    <row r="44" spans="2:8" x14ac:dyDescent="0.2">
      <c r="B44" s="19"/>
    </row>
    <row r="45" spans="2:8" x14ac:dyDescent="0.2">
      <c r="B45" s="19"/>
    </row>
    <row r="46" spans="2:8" x14ac:dyDescent="0.2">
      <c r="B46" s="19"/>
    </row>
    <row r="47" spans="2:8" x14ac:dyDescent="0.2">
      <c r="B47" s="19"/>
    </row>
    <row r="48" spans="2:8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2022-01-27T10:42:16Z</dcterms:modified>
</cp:coreProperties>
</file>