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079AA8F1-D7B0-ED45-B7D4-F477C45A0BB6}" xr6:coauthVersionLast="47" xr6:coauthVersionMax="47" xr10:uidLastSave="{00000000-0000-0000-0000-000000000000}"/>
  <bookViews>
    <workbookView xWindow="24100" yWindow="4060" windowWidth="175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9" i="1" s="1"/>
  <c r="B24" i="1" s="1"/>
  <c r="B25" i="1"/>
  <c r="B26" i="1" l="1"/>
</calcChain>
</file>

<file path=xl/sharedStrings.xml><?xml version="1.0" encoding="utf-8"?>
<sst xmlns="http://schemas.openxmlformats.org/spreadsheetml/2006/main" count="18" uniqueCount="18">
  <si>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</si>
  <si>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</si>
  <si>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</si>
  <si>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</si>
  <si>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</si>
  <si>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Eigen vermogen</t>
  </si>
  <si>
    <t>Vreemd vermogen</t>
  </si>
  <si>
    <t>Vermogenskostenvoet</t>
  </si>
  <si>
    <t>VV - Rente</t>
  </si>
  <si>
    <t>VV - Belastingtarief</t>
  </si>
  <si>
    <t>Vermogenskostenvoet vreemd vermogen</t>
  </si>
  <si>
    <t>Vermogenskostenvoet eigen vermogen</t>
  </si>
  <si>
    <t>EV - Risicovrije rentevoet</t>
  </si>
  <si>
    <t>EV - Marktrente boven risicovrije rentevoet</t>
  </si>
  <si>
    <t>EV - Beta (zonder vreemd vermogen)</t>
  </si>
  <si>
    <t>Berekening vermogenskostenvoet</t>
  </si>
  <si>
    <t>Verhouding VV / EV</t>
  </si>
  <si>
    <t>EV - Beta (met vreemd vermogen)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</si>
</sst>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10" fontId="2" fillId="2" borderId="4" xfId="2" applyNumberFormat="1" applyFont="1" applyFill="1" applyBorder="1" applyAlignment="1">
      <alignment horizontal="right"/>
    </xf>
    <xf numFmtId="9" fontId="0" fillId="2" borderId="0" xfId="2" applyFont="1" applyFill="1" applyBorder="1" applyAlignment="1">
      <alignment horizontal="left"/>
    </xf>
    <xf numFmtId="9" fontId="2" fillId="2" borderId="0" xfId="2" applyFont="1" applyFill="1" applyBorder="1" applyAlignment="1">
      <alignment horizontal="left"/>
    </xf>
    <xf numFmtId="43" fontId="0" fillId="3" borderId="4" xfId="1" applyFont="1" applyFill="1" applyBorder="1" applyAlignment="1">
      <alignment horizontal="right"/>
    </xf>
    <xf numFmtId="43" fontId="0" fillId="2" borderId="4" xfId="1" applyFont="1" applyFill="1" applyBorder="1" applyAlignment="1">
      <alignment horizontal="right"/>
    </xf>
    <xf numFmtId="164" fontId="0" fillId="2" borderId="4" xfId="2" applyNumberFormat="1" applyFont="1" applyFill="1" applyBorder="1" applyAlignment="1">
      <alignment horizontal="right"/>
    </xf>
    <xf numFmtId="10" fontId="0" fillId="2" borderId="4" xfId="2" applyNumberFormat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3"/>
  <sheetViews>
    <sheetView tabSelected="1" topLeftCell="A2" zoomScale="89" workbookViewId="0">
      <selection activeCell="G22" sqref="G22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9.832031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1" t="s">
        <v>15</v>
      </c>
      <c r="C11" s="32"/>
      <c r="D11" s="33"/>
      <c r="G11" s="21"/>
      <c r="H11" s="21"/>
    </row>
    <row r="12" spans="2:17" s="10" customFormat="1" ht="18" customHeight="1" x14ac:dyDescent="0.3">
      <c r="B12" s="17"/>
      <c r="C12" s="18"/>
      <c r="D12" s="22"/>
      <c r="G12" s="21"/>
      <c r="H12" s="21"/>
    </row>
    <row r="13" spans="2:17" s="10" customFormat="1" ht="16" customHeight="1" x14ac:dyDescent="0.3">
      <c r="B13" s="26">
        <v>150000</v>
      </c>
      <c r="C13" s="24" t="s">
        <v>5</v>
      </c>
      <c r="D13" s="22"/>
      <c r="G13" s="21"/>
      <c r="H13" s="21"/>
    </row>
    <row r="14" spans="2:17" s="10" customFormat="1" ht="16" customHeight="1" x14ac:dyDescent="0.3">
      <c r="B14" s="26">
        <v>100000</v>
      </c>
      <c r="C14" s="24" t="s">
        <v>6</v>
      </c>
      <c r="D14" s="22"/>
      <c r="G14" s="21"/>
      <c r="H14" s="21"/>
    </row>
    <row r="15" spans="2:17" s="10" customFormat="1" ht="16" customHeight="1" x14ac:dyDescent="0.3">
      <c r="D15" s="22"/>
      <c r="G15" s="21"/>
      <c r="H15" s="21"/>
    </row>
    <row r="16" spans="2:17" s="10" customFormat="1" ht="16" customHeight="1" x14ac:dyDescent="0.3">
      <c r="B16" s="30">
        <v>4.7999999999999996E-3</v>
      </c>
      <c r="C16" s="24" t="s">
        <v>12</v>
      </c>
      <c r="D16" s="22"/>
      <c r="G16" s="21"/>
      <c r="H16" s="21"/>
    </row>
    <row r="17" spans="2:8" s="10" customFormat="1" ht="16" customHeight="1" x14ac:dyDescent="0.3">
      <c r="B17" s="30">
        <v>0.09</v>
      </c>
      <c r="C17" s="24" t="s">
        <v>13</v>
      </c>
      <c r="D17" s="22"/>
      <c r="G17" s="21"/>
      <c r="H17" s="21"/>
    </row>
    <row r="18" spans="2:8" s="10" customFormat="1" ht="16" customHeight="1" x14ac:dyDescent="0.3">
      <c r="B18" s="26">
        <v>1.25</v>
      </c>
      <c r="C18" s="24" t="s">
        <v>14</v>
      </c>
      <c r="D18" s="22"/>
      <c r="G18" s="21"/>
      <c r="H18" s="21"/>
    </row>
    <row r="19" spans="2:8" s="10" customFormat="1" ht="16" customHeight="1" x14ac:dyDescent="0.3">
      <c r="B19" s="27">
        <f>B18*(1+(1-B21)*B23)</f>
        <v>1.875</v>
      </c>
      <c r="C19" s="24" t="s">
        <v>17</v>
      </c>
      <c r="D19" s="22"/>
      <c r="G19" s="21"/>
      <c r="H19" s="21"/>
    </row>
    <row r="20" spans="2:8" s="10" customFormat="1" ht="16" customHeight="1" x14ac:dyDescent="0.3">
      <c r="B20" s="30">
        <v>0.06</v>
      </c>
      <c r="C20" s="24" t="s">
        <v>8</v>
      </c>
      <c r="D20" s="22"/>
      <c r="G20" s="21"/>
      <c r="H20" s="21"/>
    </row>
    <row r="21" spans="2:8" s="10" customFormat="1" ht="16" customHeight="1" x14ac:dyDescent="0.3">
      <c r="B21" s="30">
        <v>0.25</v>
      </c>
      <c r="C21" s="24" t="s">
        <v>9</v>
      </c>
      <c r="D21" s="22"/>
      <c r="G21" s="21"/>
      <c r="H21" s="21"/>
    </row>
    <row r="22" spans="2:8" s="10" customFormat="1" ht="16" customHeight="1" x14ac:dyDescent="0.3">
      <c r="B22" s="28"/>
      <c r="C22" s="24"/>
      <c r="D22" s="22"/>
      <c r="G22" s="21"/>
      <c r="H22" s="21"/>
    </row>
    <row r="23" spans="2:8" s="10" customFormat="1" ht="16" customHeight="1" x14ac:dyDescent="0.3">
      <c r="B23" s="29">
        <f>B14/B13</f>
        <v>0.66666666666666663</v>
      </c>
      <c r="C23" s="24" t="s">
        <v>16</v>
      </c>
      <c r="D23" s="22"/>
      <c r="G23" s="21"/>
      <c r="H23" s="21"/>
    </row>
    <row r="24" spans="2:8" s="10" customFormat="1" ht="16" customHeight="1" x14ac:dyDescent="0.3">
      <c r="B24" s="29">
        <f>B16+((B17-B16)*B19)</f>
        <v>0.16455</v>
      </c>
      <c r="C24" s="24" t="s">
        <v>11</v>
      </c>
      <c r="D24" s="22"/>
      <c r="G24" s="21"/>
      <c r="H24" s="21"/>
    </row>
    <row r="25" spans="2:8" s="10" customFormat="1" ht="16" customHeight="1" x14ac:dyDescent="0.3">
      <c r="B25" s="29">
        <f>B20*(1-B21)</f>
        <v>4.4999999999999998E-2</v>
      </c>
      <c r="C25" s="24" t="s">
        <v>10</v>
      </c>
      <c r="D25" s="22"/>
      <c r="G25" s="21"/>
      <c r="H25" s="21"/>
    </row>
    <row r="26" spans="2:8" s="10" customFormat="1" ht="16" customHeight="1" x14ac:dyDescent="0.3">
      <c r="B26" s="23">
        <f>((B13/(B13+B14))*B24)+((B14/(B13+B14))*B25)</f>
        <v>0.11673</v>
      </c>
      <c r="C26" s="25" t="s">
        <v>7</v>
      </c>
      <c r="D26" s="22"/>
      <c r="G26" s="21"/>
      <c r="H26" s="21"/>
    </row>
    <row r="27" spans="2:8" ht="16" customHeight="1" x14ac:dyDescent="0.2">
      <c r="B27" s="7"/>
      <c r="C27" s="8"/>
      <c r="D27" s="9"/>
      <c r="G27" s="19"/>
      <c r="H27" s="19"/>
    </row>
    <row r="29" spans="2:8" x14ac:dyDescent="0.2">
      <c r="B29" s="20"/>
    </row>
    <row r="30" spans="2:8" x14ac:dyDescent="0.2">
      <c r="B30" s="20"/>
    </row>
    <row r="31" spans="2:8" x14ac:dyDescent="0.2">
      <c r="B31" s="20"/>
    </row>
    <row r="32" spans="2:8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2022-01-16T12:44:25Z</dcterms:modified>
</cp:coreProperties>
</file>