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istanschetters/Documents/Artikelen/Contract/"/>
    </mc:Choice>
  </mc:AlternateContent>
  <xr:revisionPtr revIDLastSave="0" documentId="13_ncr:1_{7718A5C5-0415-2044-B2E2-BD468869E207}" xr6:coauthVersionLast="47" xr6:coauthVersionMax="47" xr10:uidLastSave="{00000000-0000-0000-0000-000000000000}"/>
  <bookViews>
    <workbookView xWindow="21600" yWindow="500" windowWidth="2486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B22" i="1"/>
  <c r="C15" i="1" s="1"/>
</calcChain>
</file>

<file path=xl/sharedStrings.xml><?xml version="1.0" encoding="utf-8"?>
<sst xmlns="http://schemas.openxmlformats.org/spreadsheetml/2006/main" count="11" uniqueCount="11">
  <si>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</si>
  <si>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</si>
  <si>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</si>
  <si>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</si>
  <si>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</si>
  <si>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Waarde
meer dan</t>
  </si>
  <si>
    <t>Waarde
niet meer dan</t>
  </si>
  <si>
    <t>gr/km</t>
  </si>
  <si>
    <t>Tabel Bpm-tarief PHEV-personenauto 2023</t>
  </si>
  <si>
    <t>Berekening Bpm-tarief nieuwe PHEV-personenauto 2023</t>
  </si>
  <si>
    <t>Bpm-tarief personenauto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</si>
</sst>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_(* #,##0_);_(* \(#,##0\);_(* &quot;-&quot;??_);_(@_)"/>
    <numFmt numFmtId="165" formatCode="_(&quot;€&quot;\ * #,##0_);_(&quot;€&quot;\ * \(#,##0\);_(&quot;€&quot;\ * &quot;-&quot;??_);_(@_)"/>
    <numFmt numFmtId="166" formatCode="&quot;€&quot;\ #,##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rgb="FF3F485D"/>
      <name val="Open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164" fontId="0" fillId="2" borderId="6" xfId="1" applyNumberFormat="1" applyFont="1" applyFill="1" applyBorder="1"/>
    <xf numFmtId="164" fontId="0" fillId="0" borderId="0" xfId="1" applyNumberFormat="1" applyFont="1" applyFill="1" applyBorder="1"/>
    <xf numFmtId="0" fontId="5" fillId="0" borderId="0" xfId="0" applyFont="1"/>
    <xf numFmtId="10" fontId="0" fillId="0" borderId="0" xfId="0" applyNumberFormat="1"/>
    <xf numFmtId="0" fontId="0" fillId="2" borderId="4" xfId="0" applyFill="1" applyBorder="1" applyAlignment="1">
      <alignment wrapText="1"/>
    </xf>
    <xf numFmtId="0" fontId="0" fillId="2" borderId="0" xfId="0" applyFill="1" applyAlignment="1">
      <alignment wrapText="1"/>
    </xf>
    <xf numFmtId="164" fontId="0" fillId="2" borderId="4" xfId="1" applyNumberFormat="1" applyFont="1" applyFill="1" applyBorder="1"/>
    <xf numFmtId="0" fontId="2" fillId="2" borderId="0" xfId="0" applyFont="1" applyFill="1"/>
    <xf numFmtId="0" fontId="2" fillId="2" borderId="5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43" fontId="0" fillId="0" borderId="0" xfId="0" applyNumberFormat="1"/>
    <xf numFmtId="44" fontId="0" fillId="2" borderId="0" xfId="1" applyNumberFormat="1" applyFont="1" applyFill="1" applyBorder="1"/>
    <xf numFmtId="164" fontId="0" fillId="0" borderId="0" xfId="0" applyNumberFormat="1"/>
    <xf numFmtId="44" fontId="0" fillId="0" borderId="0" xfId="0" applyNumberFormat="1"/>
    <xf numFmtId="164" fontId="0" fillId="2" borderId="0" xfId="1" applyNumberFormat="1" applyFont="1" applyFill="1" applyBorder="1"/>
    <xf numFmtId="43" fontId="0" fillId="3" borderId="0" xfId="1" applyFont="1" applyFill="1" applyBorder="1"/>
    <xf numFmtId="44" fontId="0" fillId="2" borderId="7" xfId="1" applyNumberFormat="1" applyFont="1" applyFill="1" applyBorder="1"/>
    <xf numFmtId="165" fontId="0" fillId="2" borderId="0" xfId="1" applyNumberFormat="1" applyFont="1" applyFill="1" applyBorder="1"/>
    <xf numFmtId="165" fontId="0" fillId="2" borderId="0" xfId="0" applyNumberFormat="1" applyFill="1"/>
    <xf numFmtId="166" fontId="2" fillId="2" borderId="9" xfId="1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4</xdr:col>
      <xdr:colOff>1103961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O31"/>
  <sheetViews>
    <sheetView tabSelected="1" zoomScale="82" workbookViewId="0">
      <selection activeCell="J13" sqref="J13"/>
    </sheetView>
  </sheetViews>
  <sheetFormatPr baseColWidth="10" defaultRowHeight="16" x14ac:dyDescent="0.2"/>
  <cols>
    <col min="1" max="1" width="11" customWidth="1"/>
    <col min="2" max="2" width="16.1640625" customWidth="1"/>
    <col min="3" max="3" width="19.33203125" customWidth="1"/>
    <col min="4" max="4" width="12.6640625" customWidth="1"/>
    <col min="5" max="5" width="14.83203125" customWidth="1"/>
    <col min="6" max="6" width="20.5" customWidth="1"/>
    <col min="7" max="8" width="11" customWidth="1"/>
    <col min="9" max="9" width="15.33203125" customWidth="1"/>
    <col min="15" max="15" width="41.1640625" customWidth="1"/>
  </cols>
  <sheetData>
    <row r="2" spans="2:15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3"/>
    </row>
    <row r="3" spans="2:15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6"/>
    </row>
    <row r="4" spans="2:15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6"/>
    </row>
    <row r="5" spans="2:15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6"/>
    </row>
    <row r="6" spans="2:15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9"/>
    </row>
    <row r="8" spans="2:15" x14ac:dyDescent="0.2">
      <c r="B8" s="11" t="s">
        <v>4</v>
      </c>
      <c r="C8" s="12"/>
      <c r="D8" s="12"/>
      <c r="E8" s="12"/>
      <c r="F8" s="13"/>
    </row>
    <row r="9" spans="2:15" x14ac:dyDescent="0.2">
      <c r="B9" s="14" t="s">
        <v>3</v>
      </c>
      <c r="C9" s="15"/>
      <c r="D9" s="15"/>
      <c r="E9" s="15"/>
      <c r="F9" s="16"/>
    </row>
    <row r="11" spans="2:15" s="10" customFormat="1" ht="26" x14ac:dyDescent="0.3">
      <c r="B11" s="38" t="s">
        <v>9</v>
      </c>
      <c r="C11" s="39"/>
      <c r="D11" s="39"/>
      <c r="E11" s="39"/>
      <c r="F11" s="40"/>
    </row>
    <row r="12" spans="2:15" ht="17" customHeight="1" x14ac:dyDescent="0.25">
      <c r="B12" s="4"/>
      <c r="C12" s="5"/>
      <c r="D12" s="5"/>
      <c r="E12" s="5"/>
      <c r="F12" s="6"/>
      <c r="H12" s="19"/>
    </row>
    <row r="13" spans="2:15" ht="17" customHeight="1" x14ac:dyDescent="0.2">
      <c r="B13" s="4"/>
      <c r="C13" s="33">
        <v>50</v>
      </c>
      <c r="D13" s="24" t="s">
        <v>7</v>
      </c>
      <c r="E13" s="5"/>
      <c r="F13" s="6"/>
      <c r="I13" s="31"/>
    </row>
    <row r="14" spans="2:15" ht="17" customHeight="1" thickBot="1" x14ac:dyDescent="0.25">
      <c r="B14" s="4"/>
      <c r="C14" s="29"/>
      <c r="D14" s="5"/>
      <c r="E14" s="5"/>
      <c r="F14" s="6"/>
    </row>
    <row r="15" spans="2:15" ht="17" customHeight="1" thickBot="1" x14ac:dyDescent="0.25">
      <c r="B15" s="4"/>
      <c r="C15" s="37">
        <f>(C13-(VLOOKUP(C13,B$21:E$23,1)))*(VLOOKUP(C13,B$21:E$23,4))+(VLOOKUP(C13,B$21:E$23,3))</f>
        <v>2339.9908999999998</v>
      </c>
      <c r="D15" s="26" t="s">
        <v>10</v>
      </c>
      <c r="E15" s="27"/>
      <c r="F15" s="25"/>
    </row>
    <row r="16" spans="2:15" x14ac:dyDescent="0.2">
      <c r="B16" s="17"/>
      <c r="C16" s="8"/>
      <c r="D16" s="8"/>
      <c r="E16" s="8"/>
      <c r="F16" s="9"/>
    </row>
    <row r="17" spans="2:8" x14ac:dyDescent="0.2">
      <c r="B17" s="18"/>
    </row>
    <row r="18" spans="2:8" ht="26" hidden="1" x14ac:dyDescent="0.3">
      <c r="B18" s="41" t="s">
        <v>8</v>
      </c>
      <c r="C18" s="42"/>
      <c r="D18" s="42"/>
      <c r="E18" s="42"/>
      <c r="F18" s="43"/>
    </row>
    <row r="19" spans="2:8" hidden="1" x14ac:dyDescent="0.2">
      <c r="B19" s="4"/>
      <c r="C19" s="5"/>
      <c r="D19" s="5"/>
      <c r="E19" s="5"/>
      <c r="F19" s="6"/>
    </row>
    <row r="20" spans="2:8" ht="34" hidden="1" x14ac:dyDescent="0.2">
      <c r="B20" s="21" t="s">
        <v>5</v>
      </c>
      <c r="C20" s="22" t="s">
        <v>6</v>
      </c>
      <c r="D20" s="5"/>
      <c r="E20" s="5"/>
      <c r="F20" s="6"/>
    </row>
    <row r="21" spans="2:8" hidden="1" x14ac:dyDescent="0.2">
      <c r="B21" s="23">
        <v>0</v>
      </c>
      <c r="C21" s="32">
        <v>34</v>
      </c>
      <c r="D21" s="35">
        <v>0</v>
      </c>
      <c r="E21" s="36">
        <v>26</v>
      </c>
      <c r="F21" s="6"/>
    </row>
    <row r="22" spans="2:8" hidden="1" x14ac:dyDescent="0.2">
      <c r="B22" s="23">
        <f>C21+0.0001</f>
        <v>34.000100000000003</v>
      </c>
      <c r="C22" s="32">
        <v>60</v>
      </c>
      <c r="D22" s="35">
        <v>884</v>
      </c>
      <c r="E22" s="36">
        <v>91</v>
      </c>
      <c r="F22" s="6"/>
    </row>
    <row r="23" spans="2:8" hidden="1" x14ac:dyDescent="0.2">
      <c r="B23" s="23">
        <f t="shared" ref="B23" si="0">C22+0.0001</f>
        <v>60.000100000000003</v>
      </c>
      <c r="C23" s="32"/>
      <c r="D23" s="35">
        <v>3250</v>
      </c>
      <c r="E23" s="36">
        <v>217</v>
      </c>
      <c r="F23" s="6"/>
    </row>
    <row r="24" spans="2:8" hidden="1" x14ac:dyDescent="0.2">
      <c r="B24" s="7"/>
      <c r="C24" s="8"/>
      <c r="D24" s="34"/>
      <c r="E24" s="8"/>
      <c r="F24" s="9"/>
    </row>
    <row r="25" spans="2:8" hidden="1" x14ac:dyDescent="0.2"/>
    <row r="26" spans="2:8" x14ac:dyDescent="0.2">
      <c r="B26" s="28"/>
    </row>
    <row r="27" spans="2:8" x14ac:dyDescent="0.2">
      <c r="C27" s="30"/>
      <c r="D27" s="30"/>
      <c r="E27" s="30"/>
    </row>
    <row r="31" spans="2:8" x14ac:dyDescent="0.2">
      <c r="F31" s="31"/>
      <c r="G31" s="20"/>
      <c r="H31" s="31"/>
    </row>
  </sheetData>
  <mergeCells count="2">
    <mergeCell ref="B11:F11"/>
    <mergeCell ref="B18:F18"/>
  </mergeCells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2023-06-14T15:59:26Z</dcterms:modified>
</cp:coreProperties>
</file>