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13_ncr:1_{8CAB0FC3-7363-3D4E-B552-9958CBFF77E7}" xr6:coauthVersionLast="47" xr6:coauthVersionMax="47" xr10:uidLastSave="{00000000-0000-0000-0000-000000000000}"/>
  <bookViews>
    <workbookView xWindow="17240" yWindow="500" windowWidth="112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3" i="1" s="1"/>
  <c r="B47" i="1"/>
  <c r="B33" i="1"/>
  <c r="B42" i="1"/>
  <c r="B41" i="1"/>
  <c r="B34" i="1"/>
  <c r="B35" i="1"/>
  <c r="B36" i="1"/>
  <c r="B37" i="1"/>
  <c r="B38" i="1"/>
  <c r="B39" i="1"/>
  <c r="B40" i="1"/>
  <c r="D33" i="1" l="1"/>
  <c r="C34" i="1" s="1"/>
  <c r="E33" i="1" l="1"/>
  <c r="E34" i="1" l="1"/>
  <c r="D34" i="1"/>
  <c r="C35" i="1" l="1"/>
  <c r="E35" i="1" s="1"/>
  <c r="D35" i="1" l="1"/>
  <c r="C36" i="1" s="1"/>
  <c r="D36" i="1" l="1"/>
  <c r="C37" i="1" s="1"/>
  <c r="D37" i="1" s="1"/>
  <c r="C38" i="1" s="1"/>
  <c r="E38" i="1" s="1"/>
  <c r="E36" i="1"/>
  <c r="E37" i="1" l="1"/>
  <c r="D38" i="1"/>
  <c r="C39" i="1" l="1"/>
  <c r="E39" i="1" l="1"/>
  <c r="D39" i="1"/>
  <c r="C40" i="1" l="1"/>
  <c r="E40" i="1" s="1"/>
  <c r="D40" i="1" l="1"/>
  <c r="C41" i="1" l="1"/>
  <c r="E41" i="1" l="1"/>
  <c r="D41" i="1"/>
  <c r="C42" i="1" l="1"/>
  <c r="E42" i="1" l="1"/>
  <c r="B51" i="1" s="1"/>
  <c r="B48" i="1"/>
  <c r="B49" i="1" s="1"/>
  <c r="D42" i="1"/>
</calcChain>
</file>

<file path=xl/sharedStrings.xml><?xml version="1.0" encoding="utf-8"?>
<sst xmlns="http://schemas.openxmlformats.org/spreadsheetml/2006/main" count="43" uniqueCount="43">
  <si>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</si>
  <si>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</si>
  <si>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</si>
  <si>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</si>
  <si>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</si>
  <si>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Verlies 2013</t>
  </si>
  <si>
    <t>Verlies 2014</t>
  </si>
  <si>
    <t>Verlies 2015</t>
  </si>
  <si>
    <t>Verlies 2016</t>
  </si>
  <si>
    <t>Verlies 2017</t>
  </si>
  <si>
    <t>Verlies 2018</t>
  </si>
  <si>
    <t>Verlies 2019</t>
  </si>
  <si>
    <t>Verlies 2020</t>
  </si>
  <si>
    <t>Verlies 2021</t>
  </si>
  <si>
    <t>Verlies voor 2013 is niet meer te verrekenen</t>
  </si>
  <si>
    <t>Verrekenbaar verlies 2021</t>
  </si>
  <si>
    <t>Verrekenbaar verlies 2013</t>
  </si>
  <si>
    <t>Verrekenbaar verlies 2014</t>
  </si>
  <si>
    <t>Verrekenbaar verlies 2015</t>
  </si>
  <si>
    <t>Verrekenbaar verlies 2016</t>
  </si>
  <si>
    <t>Verrekenbaar verlies 2017</t>
  </si>
  <si>
    <t>Verrekenbaar verlies 2018</t>
  </si>
  <si>
    <t>Verrekenbaar verlies 2019</t>
  </si>
  <si>
    <t>Verrekenbaar verlies 2020</t>
  </si>
  <si>
    <t>Berekening</t>
  </si>
  <si>
    <t>Restant winst</t>
  </si>
  <si>
    <t>Restant verlies</t>
  </si>
  <si>
    <t>Verrekenbaar</t>
  </si>
  <si>
    <t>Som</t>
  </si>
  <si>
    <t>Uitkomst</t>
  </si>
  <si>
    <t>Verreken eerst eventuele carry-back</t>
  </si>
  <si>
    <t>Carry-forward - Voorwaartse verliesverrekening</t>
  </si>
  <si>
    <t>Te verrekenen winst</t>
  </si>
  <si>
    <t>Belastbaar bedrag</t>
  </si>
  <si>
    <t>Verrekenbare verliezen</t>
  </si>
  <si>
    <t>Belastbare winst</t>
  </si>
  <si>
    <t>Resterend te verrekenen verlies in toekomstige jaren</t>
  </si>
  <si>
    <t>Verlies</t>
  </si>
  <si>
    <t>Verlies 2022</t>
  </si>
  <si>
    <t>Verrekenbaar verlies 2022</t>
  </si>
  <si>
    <t>Maximum per jaar zonder korting 2023</t>
  </si>
  <si>
    <t>Kortingpercentage boven maximum 2023</t>
  </si>
  <si>
    <t>Belastbare winst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</si>
</sst>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0" fontId="3" fillId="2" borderId="0" xfId="0" applyFont="1" applyFill="1"/>
    <xf numFmtId="0" fontId="3" fillId="2" borderId="5" xfId="0" applyFont="1" applyFill="1" applyBorder="1"/>
    <xf numFmtId="164" fontId="0" fillId="2" borderId="0" xfId="1" applyNumberFormat="1" applyFont="1" applyFill="1" applyBorder="1"/>
    <xf numFmtId="9" fontId="0" fillId="2" borderId="4" xfId="1" applyNumberFormat="1" applyFont="1" applyFill="1" applyBorder="1"/>
    <xf numFmtId="164" fontId="0" fillId="3" borderId="4" xfId="1" applyNumberFormat="1" applyFont="1" applyFill="1" applyBorder="1" applyAlignment="1">
      <alignment horizontal="left" indent="1"/>
    </xf>
    <xf numFmtId="164" fontId="0" fillId="2" borderId="4" xfId="1" applyNumberFormat="1" applyFont="1" applyFill="1" applyBorder="1" applyAlignment="1">
      <alignment horizontal="left" indent="1"/>
    </xf>
    <xf numFmtId="164" fontId="0" fillId="2" borderId="4" xfId="1" applyNumberFormat="1" applyFont="1" applyFill="1" applyBorder="1"/>
    <xf numFmtId="164" fontId="0" fillId="2" borderId="7" xfId="1" applyNumberFormat="1" applyFont="1" applyFill="1" applyBorder="1"/>
    <xf numFmtId="164" fontId="2" fillId="2" borderId="0" xfId="1" applyNumberFormat="1" applyFont="1" applyFill="1" applyBorder="1"/>
    <xf numFmtId="0" fontId="2" fillId="2" borderId="5" xfId="0" applyFont="1" applyFill="1" applyBorder="1"/>
    <xf numFmtId="164" fontId="2" fillId="2" borderId="6" xfId="1" applyNumberFormat="1" applyFont="1" applyFill="1" applyBorder="1"/>
    <xf numFmtId="164" fontId="2" fillId="2" borderId="7" xfId="1" applyNumberFormat="1" applyFont="1" applyFill="1" applyBorder="1"/>
    <xf numFmtId="0" fontId="2" fillId="2" borderId="8" xfId="0" applyFont="1" applyFill="1" applyBorder="1"/>
    <xf numFmtId="164" fontId="1" fillId="2" borderId="4" xfId="1" applyNumberFormat="1" applyFont="1" applyFill="1" applyBorder="1"/>
    <xf numFmtId="164" fontId="1" fillId="2" borderId="0" xfId="1" applyNumberFormat="1" applyFont="1" applyFill="1" applyBorder="1"/>
    <xf numFmtId="164" fontId="1" fillId="2" borderId="9" xfId="1" applyNumberFormat="1" applyFont="1" applyFill="1" applyBorder="1"/>
    <xf numFmtId="164" fontId="0" fillId="2" borderId="4" xfId="1" applyNumberFormat="1" applyFon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164" fontId="0" fillId="2" borderId="5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407010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52"/>
  <sheetViews>
    <sheetView tabSelected="1" topLeftCell="A14" zoomScale="82" workbookViewId="0">
      <selection activeCell="G42" sqref="G42"/>
    </sheetView>
  </sheetViews>
  <sheetFormatPr baseColWidth="10" defaultRowHeight="16" x14ac:dyDescent="0.2"/>
  <cols>
    <col min="1" max="1" width="11" customWidth="1"/>
    <col min="2" max="2" width="17.33203125" customWidth="1"/>
    <col min="3" max="4" width="12.6640625" customWidth="1"/>
    <col min="5" max="5" width="14.83203125" customWidth="1"/>
    <col min="6" max="6" width="27.6640625" bestFit="1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40" t="s">
        <v>31</v>
      </c>
      <c r="C11" s="41"/>
      <c r="D11" s="41"/>
      <c r="E11" s="41"/>
      <c r="F11" s="42"/>
    </row>
    <row r="12" spans="2:15" ht="26" x14ac:dyDescent="0.3">
      <c r="B12" s="4"/>
      <c r="C12" s="5"/>
      <c r="D12" s="21">
        <v>2023</v>
      </c>
      <c r="E12" s="21"/>
      <c r="F12" s="22"/>
      <c r="G12" s="10"/>
      <c r="H12" s="10"/>
    </row>
    <row r="13" spans="2:15" ht="20" x14ac:dyDescent="0.25">
      <c r="B13" s="4"/>
      <c r="C13" s="5" t="s">
        <v>30</v>
      </c>
      <c r="D13" s="5"/>
      <c r="E13" s="5"/>
      <c r="F13" s="6"/>
      <c r="H13" s="20"/>
    </row>
    <row r="14" spans="2:15" ht="20" x14ac:dyDescent="0.25">
      <c r="B14" s="4"/>
      <c r="C14" s="5" t="s">
        <v>14</v>
      </c>
      <c r="D14" s="5"/>
      <c r="E14" s="5"/>
      <c r="F14" s="6"/>
      <c r="H14" s="20"/>
    </row>
    <row r="15" spans="2:15" x14ac:dyDescent="0.2">
      <c r="B15" s="25">
        <v>2000000</v>
      </c>
      <c r="C15" s="5" t="s">
        <v>5</v>
      </c>
      <c r="D15" s="5"/>
      <c r="E15" s="17"/>
      <c r="F15" s="6"/>
    </row>
    <row r="16" spans="2:15" x14ac:dyDescent="0.2">
      <c r="B16" s="25">
        <v>2000000</v>
      </c>
      <c r="C16" s="5" t="s">
        <v>6</v>
      </c>
      <c r="D16" s="5"/>
      <c r="E16" s="17"/>
      <c r="F16" s="6"/>
    </row>
    <row r="17" spans="2:6" x14ac:dyDescent="0.2">
      <c r="B17" s="25">
        <v>0</v>
      </c>
      <c r="C17" s="5" t="s">
        <v>7</v>
      </c>
      <c r="D17" s="5"/>
      <c r="E17" s="17"/>
      <c r="F17" s="6"/>
    </row>
    <row r="18" spans="2:6" x14ac:dyDescent="0.2">
      <c r="B18" s="25">
        <v>3000000</v>
      </c>
      <c r="C18" s="5" t="s">
        <v>8</v>
      </c>
      <c r="D18" s="5"/>
      <c r="E18" s="17"/>
      <c r="F18" s="6"/>
    </row>
    <row r="19" spans="2:6" x14ac:dyDescent="0.2">
      <c r="B19" s="25">
        <v>2000000</v>
      </c>
      <c r="C19" s="5" t="s">
        <v>9</v>
      </c>
      <c r="D19" s="5"/>
      <c r="E19" s="17"/>
      <c r="F19" s="6"/>
    </row>
    <row r="20" spans="2:6" x14ac:dyDescent="0.2">
      <c r="B20" s="25">
        <v>3000000</v>
      </c>
      <c r="C20" s="5" t="s">
        <v>10</v>
      </c>
      <c r="D20" s="5"/>
      <c r="E20" s="17"/>
      <c r="F20" s="6"/>
    </row>
    <row r="21" spans="2:6" x14ac:dyDescent="0.2">
      <c r="B21" s="25">
        <v>1000000</v>
      </c>
      <c r="C21" s="5" t="s">
        <v>11</v>
      </c>
      <c r="D21" s="5"/>
      <c r="E21" s="17"/>
      <c r="F21" s="6"/>
    </row>
    <row r="22" spans="2:6" x14ac:dyDescent="0.2">
      <c r="B22" s="25">
        <v>5000000</v>
      </c>
      <c r="C22" s="5" t="s">
        <v>12</v>
      </c>
      <c r="D22" s="5"/>
      <c r="E22" s="17"/>
      <c r="F22" s="6"/>
    </row>
    <row r="23" spans="2:6" x14ac:dyDescent="0.2">
      <c r="B23" s="25">
        <v>3000000</v>
      </c>
      <c r="C23" s="5" t="s">
        <v>13</v>
      </c>
      <c r="D23" s="5"/>
      <c r="E23" s="17"/>
      <c r="F23" s="6"/>
    </row>
    <row r="24" spans="2:6" x14ac:dyDescent="0.2">
      <c r="B24" s="25">
        <v>2000000</v>
      </c>
      <c r="C24" s="5" t="s">
        <v>38</v>
      </c>
      <c r="D24" s="5"/>
      <c r="E24" s="17"/>
      <c r="F24" s="6"/>
    </row>
    <row r="25" spans="2:6" ht="17" customHeight="1" x14ac:dyDescent="0.2">
      <c r="B25" s="25">
        <v>14000000</v>
      </c>
      <c r="C25" s="5" t="s">
        <v>42</v>
      </c>
      <c r="D25" s="5"/>
      <c r="E25" s="5"/>
      <c r="F25" s="6"/>
    </row>
    <row r="26" spans="2:6" ht="17" customHeight="1" x14ac:dyDescent="0.2">
      <c r="B26" s="26">
        <v>1000000</v>
      </c>
      <c r="C26" s="5" t="s">
        <v>40</v>
      </c>
      <c r="D26" s="5"/>
      <c r="E26" s="5"/>
      <c r="F26" s="6"/>
    </row>
    <row r="27" spans="2:6" ht="17" customHeight="1" x14ac:dyDescent="0.2">
      <c r="B27" s="24">
        <v>0.5</v>
      </c>
      <c r="C27" s="5" t="s">
        <v>41</v>
      </c>
      <c r="D27" s="5"/>
      <c r="E27" s="5"/>
      <c r="F27" s="6"/>
    </row>
    <row r="28" spans="2:6" x14ac:dyDescent="0.2">
      <c r="B28" s="18"/>
      <c r="C28" s="8"/>
      <c r="D28" s="8"/>
      <c r="E28" s="8"/>
      <c r="F28" s="9"/>
    </row>
    <row r="29" spans="2:6" x14ac:dyDescent="0.2">
      <c r="B29" s="19"/>
    </row>
    <row r="30" spans="2:6" ht="26" x14ac:dyDescent="0.3">
      <c r="B30" s="40" t="s">
        <v>24</v>
      </c>
      <c r="C30" s="41"/>
      <c r="D30" s="41"/>
      <c r="E30" s="41"/>
      <c r="F30" s="42"/>
    </row>
    <row r="31" spans="2:6" x14ac:dyDescent="0.2">
      <c r="B31" s="37" t="s">
        <v>37</v>
      </c>
      <c r="C31" s="38" t="s">
        <v>27</v>
      </c>
      <c r="D31" s="38" t="s">
        <v>28</v>
      </c>
      <c r="E31" s="38" t="s">
        <v>26</v>
      </c>
      <c r="F31" s="39" t="s">
        <v>25</v>
      </c>
    </row>
    <row r="32" spans="2:6" x14ac:dyDescent="0.2">
      <c r="B32" s="27"/>
      <c r="C32" s="23"/>
      <c r="D32" s="23">
        <f>IF(B25&lt;$B$26,B25,$B$26+((B25-$B$26)*$B$27))</f>
        <v>7500000</v>
      </c>
      <c r="E32" s="23"/>
      <c r="F32" s="6" t="s">
        <v>32</v>
      </c>
    </row>
    <row r="33" spans="2:6" x14ac:dyDescent="0.2">
      <c r="B33" s="27">
        <f>B15</f>
        <v>2000000</v>
      </c>
      <c r="C33" s="23">
        <f>IF(B33&gt;D32,D32,B33)</f>
        <v>2000000</v>
      </c>
      <c r="D33" s="23">
        <f>D32-C33</f>
        <v>5500000</v>
      </c>
      <c r="E33" s="23">
        <f>B33-C33</f>
        <v>0</v>
      </c>
      <c r="F33" s="6" t="s">
        <v>16</v>
      </c>
    </row>
    <row r="34" spans="2:6" x14ac:dyDescent="0.2">
      <c r="B34" s="27">
        <f>B16</f>
        <v>2000000</v>
      </c>
      <c r="C34" s="23">
        <f>IF(B34&gt;D33,D33,B34)</f>
        <v>2000000</v>
      </c>
      <c r="D34" s="23">
        <f>D33-C34</f>
        <v>3500000</v>
      </c>
      <c r="E34" s="23">
        <f t="shared" ref="E34:E40" si="0">B34-C34</f>
        <v>0</v>
      </c>
      <c r="F34" s="6" t="s">
        <v>17</v>
      </c>
    </row>
    <row r="35" spans="2:6" x14ac:dyDescent="0.2">
      <c r="B35" s="27">
        <f>B17</f>
        <v>0</v>
      </c>
      <c r="C35" s="23">
        <f>IF(B35&gt;D34,D34,B35)</f>
        <v>0</v>
      </c>
      <c r="D35" s="23">
        <f t="shared" ref="D35:D41" si="1">D34-C35</f>
        <v>3500000</v>
      </c>
      <c r="E35" s="23">
        <f t="shared" si="0"/>
        <v>0</v>
      </c>
      <c r="F35" s="6" t="s">
        <v>18</v>
      </c>
    </row>
    <row r="36" spans="2:6" x14ac:dyDescent="0.2">
      <c r="B36" s="27">
        <f>B18</f>
        <v>3000000</v>
      </c>
      <c r="C36" s="23">
        <f t="shared" ref="C34:C40" si="2">IF(B36&gt;D35,D35,B36)</f>
        <v>3000000</v>
      </c>
      <c r="D36" s="23">
        <f>D35-C36</f>
        <v>500000</v>
      </c>
      <c r="E36" s="23">
        <f t="shared" si="0"/>
        <v>0</v>
      </c>
      <c r="F36" s="6" t="s">
        <v>19</v>
      </c>
    </row>
    <row r="37" spans="2:6" x14ac:dyDescent="0.2">
      <c r="B37" s="27">
        <f>B19</f>
        <v>2000000</v>
      </c>
      <c r="C37" s="23">
        <f t="shared" si="2"/>
        <v>500000</v>
      </c>
      <c r="D37" s="23">
        <f t="shared" si="1"/>
        <v>0</v>
      </c>
      <c r="E37" s="23">
        <f t="shared" si="0"/>
        <v>1500000</v>
      </c>
      <c r="F37" s="6" t="s">
        <v>20</v>
      </c>
    </row>
    <row r="38" spans="2:6" x14ac:dyDescent="0.2">
      <c r="B38" s="27">
        <f>B20</f>
        <v>3000000</v>
      </c>
      <c r="C38" s="23">
        <f t="shared" si="2"/>
        <v>0</v>
      </c>
      <c r="D38" s="23">
        <f t="shared" si="1"/>
        <v>0</v>
      </c>
      <c r="E38" s="23">
        <f t="shared" si="0"/>
        <v>3000000</v>
      </c>
      <c r="F38" s="6" t="s">
        <v>21</v>
      </c>
    </row>
    <row r="39" spans="2:6" x14ac:dyDescent="0.2">
      <c r="B39" s="27">
        <f>B21</f>
        <v>1000000</v>
      </c>
      <c r="C39" s="23">
        <f t="shared" si="2"/>
        <v>0</v>
      </c>
      <c r="D39" s="23">
        <f t="shared" si="1"/>
        <v>0</v>
      </c>
      <c r="E39" s="23">
        <f t="shared" si="0"/>
        <v>1000000</v>
      </c>
      <c r="F39" s="6" t="s">
        <v>22</v>
      </c>
    </row>
    <row r="40" spans="2:6" x14ac:dyDescent="0.2">
      <c r="B40" s="27">
        <f>B22</f>
        <v>5000000</v>
      </c>
      <c r="C40" s="23">
        <f t="shared" si="2"/>
        <v>0</v>
      </c>
      <c r="D40" s="23">
        <f t="shared" si="1"/>
        <v>0</v>
      </c>
      <c r="E40" s="23">
        <f t="shared" si="0"/>
        <v>5000000</v>
      </c>
      <c r="F40" s="6" t="s">
        <v>23</v>
      </c>
    </row>
    <row r="41" spans="2:6" x14ac:dyDescent="0.2">
      <c r="B41" s="27">
        <f>B23</f>
        <v>3000000</v>
      </c>
      <c r="C41" s="23">
        <f>IF(B41&gt;D40,D40,B41)</f>
        <v>0</v>
      </c>
      <c r="D41" s="23">
        <f>D40-C41</f>
        <v>0</v>
      </c>
      <c r="E41" s="23">
        <f>B41-C41</f>
        <v>3000000</v>
      </c>
      <c r="F41" s="6" t="s">
        <v>15</v>
      </c>
    </row>
    <row r="42" spans="2:6" x14ac:dyDescent="0.2">
      <c r="B42" s="27">
        <f>B24</f>
        <v>2000000</v>
      </c>
      <c r="C42" s="23">
        <f t="shared" ref="C42" si="3">IF(B42&gt;D41,D41,B42)</f>
        <v>0</v>
      </c>
      <c r="D42" s="23">
        <f>D41-C42</f>
        <v>0</v>
      </c>
      <c r="E42" s="23">
        <f t="shared" ref="E42" si="4">B42-C42</f>
        <v>2000000</v>
      </c>
      <c r="F42" s="6" t="s">
        <v>39</v>
      </c>
    </row>
    <row r="43" spans="2:6" x14ac:dyDescent="0.2">
      <c r="B43" s="18"/>
      <c r="C43" s="28"/>
      <c r="D43" s="28"/>
      <c r="E43" s="28"/>
      <c r="F43" s="9"/>
    </row>
    <row r="45" spans="2:6" ht="26" x14ac:dyDescent="0.3">
      <c r="B45" s="40" t="s">
        <v>29</v>
      </c>
      <c r="C45" s="41"/>
      <c r="D45" s="41"/>
      <c r="E45" s="41"/>
      <c r="F45" s="42"/>
    </row>
    <row r="46" spans="2:6" x14ac:dyDescent="0.2">
      <c r="B46" s="4"/>
      <c r="C46" s="5"/>
      <c r="D46" s="5"/>
      <c r="E46" s="5"/>
      <c r="F46" s="6"/>
    </row>
    <row r="47" spans="2:6" x14ac:dyDescent="0.2">
      <c r="B47" s="34">
        <f>B25</f>
        <v>14000000</v>
      </c>
      <c r="C47" s="35" t="s">
        <v>35</v>
      </c>
      <c r="D47" s="29"/>
      <c r="E47" s="29"/>
      <c r="F47" s="30"/>
    </row>
    <row r="48" spans="2:6" x14ac:dyDescent="0.2">
      <c r="B48" s="34">
        <f>SUM(C33:C42)</f>
        <v>7500000</v>
      </c>
      <c r="C48" s="35" t="s">
        <v>34</v>
      </c>
      <c r="D48" s="29"/>
      <c r="E48" s="29"/>
      <c r="F48" s="30"/>
    </row>
    <row r="49" spans="2:6" ht="17" thickBot="1" x14ac:dyDescent="0.25">
      <c r="B49" s="36">
        <f>B47-B48</f>
        <v>6500000</v>
      </c>
      <c r="C49" s="35" t="s">
        <v>33</v>
      </c>
      <c r="D49" s="29"/>
      <c r="E49" s="29"/>
      <c r="F49" s="30"/>
    </row>
    <row r="50" spans="2:6" ht="17" thickTop="1" x14ac:dyDescent="0.2">
      <c r="B50" s="34"/>
      <c r="C50" s="35"/>
      <c r="D50" s="29"/>
      <c r="E50" s="29"/>
      <c r="F50" s="30"/>
    </row>
    <row r="51" spans="2:6" ht="17" thickBot="1" x14ac:dyDescent="0.25">
      <c r="B51" s="36">
        <f>SUM(E33:E42)</f>
        <v>15500000</v>
      </c>
      <c r="C51" s="35" t="s">
        <v>36</v>
      </c>
      <c r="D51" s="29"/>
      <c r="E51" s="29"/>
      <c r="F51" s="30"/>
    </row>
    <row r="52" spans="2:6" ht="17" thickTop="1" x14ac:dyDescent="0.2">
      <c r="B52" s="31"/>
      <c r="C52" s="32"/>
      <c r="D52" s="32"/>
      <c r="E52" s="32"/>
      <c r="F52" s="33"/>
    </row>
  </sheetData>
  <mergeCells count="3">
    <mergeCell ref="B11:F11"/>
    <mergeCell ref="B30:F30"/>
    <mergeCell ref="B45:F45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2022-12-13T11:54:53Z</dcterms:modified>
</cp:coreProperties>
</file>