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Artikelen/Contract/"/>
    </mc:Choice>
  </mc:AlternateContent>
  <xr:revisionPtr revIDLastSave="0" documentId="8_{3EB1D263-5F14-0041-B575-52BAA8D08517}" xr6:coauthVersionLast="47" xr6:coauthVersionMax="47" xr10:uidLastSave="{00000000-0000-0000-0000-000000000000}"/>
  <bookViews>
    <workbookView xWindow="18160" yWindow="500" windowWidth="28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B24" i="1"/>
  <c r="B25" i="1"/>
  <c r="B26" i="1"/>
  <c r="B27" i="1"/>
  <c r="B23" i="1"/>
  <c r="E23" i="1"/>
  <c r="E26" i="1"/>
  <c r="E25" i="1"/>
  <c r="E24" i="1"/>
  <c r="E22" i="1"/>
  <c r="C16" i="1" l="1"/>
</calcChain>
</file>

<file path=xl/sharedStrings.xml><?xml version="1.0" encoding="utf-8"?>
<sst xmlns="http://schemas.openxmlformats.org/spreadsheetml/2006/main" count="13" uniqueCount="13">
  <si>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</si>
  <si>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</si>
  <si>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</si>
  <si>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</si>
  <si>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</si>
  <si>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Waarde van het woongedeelte</t>
  </si>
  <si>
    <t>Tabel woningforfait 2022</t>
  </si>
  <si>
    <t>Waarde
meer dan</t>
  </si>
  <si>
    <t>Waarde
niet meer dan</t>
  </si>
  <si>
    <t>Woningforfait</t>
  </si>
  <si>
    <t>Let op: het woningforfait is niet hetzelfde als het eigenwoningforfait</t>
  </si>
  <si>
    <t>Berekening woningforfait 2023</t>
  </si>
  <si>
    <t>Woningforfait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</si>
</sst>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&quot;€&quot;\ 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10" fontId="0" fillId="2" borderId="0" xfId="0" applyNumberFormat="1" applyFill="1"/>
    <xf numFmtId="164" fontId="0" fillId="2" borderId="4" xfId="1" applyNumberFormat="1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0" borderId="4" xfId="0" applyBorder="1"/>
    <xf numFmtId="164" fontId="0" fillId="2" borderId="0" xfId="0" applyNumberFormat="1" applyFill="1"/>
    <xf numFmtId="43" fontId="0" fillId="0" borderId="0" xfId="0" applyNumberFormat="1"/>
    <xf numFmtId="165" fontId="2" fillId="2" borderId="9" xfId="1" applyNumberFormat="1" applyFont="1" applyFill="1" applyBorder="1"/>
    <xf numFmtId="44" fontId="0" fillId="3" borderId="0" xfId="1" applyNumberFormat="1" applyFont="1" applyFill="1" applyBorder="1"/>
    <xf numFmtId="44" fontId="0" fillId="2" borderId="0" xfId="1" applyNumberFormat="1" applyFont="1" applyFill="1" applyBorder="1"/>
    <xf numFmtId="164" fontId="0" fillId="0" borderId="0" xfId="0" applyNumberFormat="1"/>
    <xf numFmtId="44" fontId="0" fillId="0" borderId="0" xfId="0" applyNumberFormat="1"/>
    <xf numFmtId="164" fontId="0" fillId="2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499936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35"/>
  <sheetViews>
    <sheetView tabSelected="1" zoomScale="82" workbookViewId="0">
      <selection activeCell="K11" sqref="K11"/>
    </sheetView>
  </sheetViews>
  <sheetFormatPr baseColWidth="10" defaultRowHeight="16" x14ac:dyDescent="0.2"/>
  <cols>
    <col min="1" max="1" width="11" customWidth="1"/>
    <col min="2" max="2" width="12.6640625" customWidth="1"/>
    <col min="3" max="3" width="16" bestFit="1" customWidth="1"/>
    <col min="4" max="4" width="12.6640625" customWidth="1"/>
    <col min="5" max="6" width="14.8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8" t="s">
        <v>11</v>
      </c>
      <c r="C11" s="39"/>
      <c r="D11" s="39"/>
      <c r="E11" s="39"/>
      <c r="F11" s="40"/>
    </row>
    <row r="12" spans="2:15" s="10" customFormat="1" ht="17" customHeight="1" x14ac:dyDescent="0.3">
      <c r="B12" s="44" t="s">
        <v>10</v>
      </c>
      <c r="C12" s="45"/>
      <c r="D12" s="45"/>
      <c r="E12" s="45"/>
      <c r="F12" s="46"/>
    </row>
    <row r="13" spans="2:15" ht="17" customHeight="1" x14ac:dyDescent="0.25">
      <c r="B13" s="4"/>
      <c r="C13" s="5"/>
      <c r="D13" s="5"/>
      <c r="E13" s="5"/>
      <c r="F13" s="6"/>
      <c r="H13" s="19"/>
    </row>
    <row r="14" spans="2:15" ht="17" customHeight="1" x14ac:dyDescent="0.2">
      <c r="B14" s="29"/>
      <c r="C14" s="33">
        <v>450000</v>
      </c>
      <c r="D14" s="25" t="s">
        <v>5</v>
      </c>
      <c r="E14" s="5"/>
      <c r="F14" s="6"/>
      <c r="I14" s="36"/>
    </row>
    <row r="15" spans="2:15" ht="17" customHeight="1" thickBot="1" x14ac:dyDescent="0.25">
      <c r="B15" s="29"/>
      <c r="C15" s="34"/>
      <c r="D15" s="5"/>
      <c r="E15" s="5"/>
      <c r="F15" s="6"/>
    </row>
    <row r="16" spans="2:15" ht="17" customHeight="1" thickBot="1" x14ac:dyDescent="0.25">
      <c r="B16" s="29"/>
      <c r="C16" s="32">
        <f>VLOOKUP(C14,B$22:E$27,4)</f>
        <v>5400</v>
      </c>
      <c r="D16" s="27" t="s">
        <v>12</v>
      </c>
      <c r="E16" s="28"/>
      <c r="F16" s="26"/>
    </row>
    <row r="17" spans="2:8" x14ac:dyDescent="0.2">
      <c r="B17" s="17"/>
      <c r="C17" s="8"/>
      <c r="D17" s="8"/>
      <c r="E17" s="8"/>
      <c r="F17" s="9"/>
    </row>
    <row r="18" spans="2:8" x14ac:dyDescent="0.2">
      <c r="B18" s="18"/>
    </row>
    <row r="19" spans="2:8" ht="26" hidden="1" x14ac:dyDescent="0.3">
      <c r="B19" s="41" t="s">
        <v>6</v>
      </c>
      <c r="C19" s="42"/>
      <c r="D19" s="42"/>
      <c r="E19" s="42"/>
      <c r="F19" s="43"/>
    </row>
    <row r="20" spans="2:8" hidden="1" x14ac:dyDescent="0.2">
      <c r="B20" s="4"/>
      <c r="C20" s="5"/>
      <c r="D20" s="5"/>
      <c r="E20" s="5"/>
      <c r="F20" s="6"/>
    </row>
    <row r="21" spans="2:8" ht="34" hidden="1" x14ac:dyDescent="0.2">
      <c r="B21" s="21" t="s">
        <v>7</v>
      </c>
      <c r="C21" s="22" t="s">
        <v>8</v>
      </c>
      <c r="D21" s="5" t="s">
        <v>9</v>
      </c>
      <c r="E21" s="5"/>
      <c r="F21" s="6"/>
    </row>
    <row r="22" spans="2:8" hidden="1" x14ac:dyDescent="0.2">
      <c r="B22" s="24">
        <v>0</v>
      </c>
      <c r="C22" s="37">
        <v>12500</v>
      </c>
      <c r="D22" s="23">
        <v>6.4999999999999997E-3</v>
      </c>
      <c r="E22" s="30">
        <f>D22*$C$14</f>
        <v>2925</v>
      </c>
      <c r="F22" s="6"/>
    </row>
    <row r="23" spans="2:8" hidden="1" x14ac:dyDescent="0.2">
      <c r="B23" s="24">
        <f>C22+0.0001</f>
        <v>12500.000099999999</v>
      </c>
      <c r="C23" s="37">
        <v>25000</v>
      </c>
      <c r="D23" s="23">
        <v>8.9999999999999993E-3</v>
      </c>
      <c r="E23" s="30">
        <f>D23*$C$14</f>
        <v>4049.9999999999995</v>
      </c>
      <c r="F23" s="6"/>
    </row>
    <row r="24" spans="2:8" hidden="1" x14ac:dyDescent="0.2">
      <c r="B24" s="24">
        <f t="shared" ref="B24:B27" si="0">C23+0.0001</f>
        <v>25000.000100000001</v>
      </c>
      <c r="C24" s="37">
        <v>50000</v>
      </c>
      <c r="D24" s="23">
        <v>0.01</v>
      </c>
      <c r="E24" s="30">
        <f>D24*$C$14</f>
        <v>4500</v>
      </c>
      <c r="F24" s="6"/>
    </row>
    <row r="25" spans="2:8" hidden="1" x14ac:dyDescent="0.2">
      <c r="B25" s="24">
        <f t="shared" si="0"/>
        <v>50000.000099999997</v>
      </c>
      <c r="C25" s="37">
        <v>75000</v>
      </c>
      <c r="D25" s="23">
        <v>1.0999999999999999E-2</v>
      </c>
      <c r="E25" s="30">
        <f>D25*$C$14</f>
        <v>4950</v>
      </c>
      <c r="F25" s="6"/>
    </row>
    <row r="26" spans="2:8" hidden="1" x14ac:dyDescent="0.2">
      <c r="B26" s="24">
        <f t="shared" si="0"/>
        <v>75000.000100000005</v>
      </c>
      <c r="C26" s="37">
        <v>1200000</v>
      </c>
      <c r="D26" s="23">
        <v>1.2E-2</v>
      </c>
      <c r="E26" s="30">
        <f>D26*$C$14</f>
        <v>5400</v>
      </c>
      <c r="F26" s="6"/>
      <c r="H26" s="31"/>
    </row>
    <row r="27" spans="2:8" ht="31" hidden="1" customHeight="1" x14ac:dyDescent="0.2">
      <c r="B27" s="24">
        <f t="shared" si="0"/>
        <v>1200000.0001000001</v>
      </c>
      <c r="C27" s="5"/>
      <c r="D27" s="5"/>
      <c r="E27" s="30">
        <f>2.35%*($C$14-B27)+14400</f>
        <v>-3225.0000023499997</v>
      </c>
      <c r="F27" s="6"/>
    </row>
    <row r="28" spans="2:8" hidden="1" x14ac:dyDescent="0.2">
      <c r="B28" s="7"/>
      <c r="C28" s="8"/>
      <c r="D28" s="8"/>
      <c r="E28" s="8"/>
      <c r="F28" s="9"/>
    </row>
    <row r="29" spans="2:8" hidden="1" x14ac:dyDescent="0.2"/>
    <row r="31" spans="2:8" x14ac:dyDescent="0.2">
      <c r="C31" s="35"/>
      <c r="D31" s="35"/>
      <c r="E31" s="35"/>
    </row>
    <row r="32" spans="2:8" x14ac:dyDescent="0.2">
      <c r="C32" s="36"/>
    </row>
    <row r="35" spans="6:8" x14ac:dyDescent="0.2">
      <c r="F35" s="36"/>
      <c r="G35" s="20"/>
      <c r="H35" s="36"/>
    </row>
  </sheetData>
  <mergeCells count="3">
    <mergeCell ref="B11:F11"/>
    <mergeCell ref="B19:F19"/>
    <mergeCell ref="B12:F12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2023-06-14T15:44:01Z</dcterms:modified>
</cp:coreProperties>
</file>