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Artikelen/"/>
    </mc:Choice>
  </mc:AlternateContent>
  <xr:revisionPtr revIDLastSave="0" documentId="13_ncr:1_{048C1241-4B48-374B-B0D9-66AB22794EB8}" xr6:coauthVersionLast="47" xr6:coauthVersionMax="47" xr10:uidLastSave="{00000000-0000-0000-0000-000000000000}"/>
  <bookViews>
    <workbookView xWindow="640" yWindow="500" windowWidth="264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5" i="1" s="1"/>
  <c r="C27" i="1" s="1"/>
</calcChain>
</file>

<file path=xl/sharedStrings.xml><?xml version="1.0" encoding="utf-8"?>
<sst xmlns="http://schemas.openxmlformats.org/spreadsheetml/2006/main" count="19" uniqueCount="19">
  <si>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</si>
  <si>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</si>
  <si>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</si>
  <si>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</si>
  <si>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</si>
  <si>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operationele leaseverplichtingen.</t>
  </si>
  <si>
    <t>Berekening EBITDA</t>
  </si>
  <si>
    <t>EBITDA</t>
  </si>
  <si>
    <t>Resultaat voor belasting</t>
  </si>
  <si>
    <t>Resultaat uit deelnemingen</t>
  </si>
  <si>
    <t>Overige financiële baten en lasten</t>
  </si>
  <si>
    <t>Rente</t>
  </si>
  <si>
    <t>Amortisatie</t>
  </si>
  <si>
    <t>Afschrijvingen</t>
  </si>
  <si>
    <t>EBITDA-marge werkelijk</t>
  </si>
  <si>
    <t>Omzet</t>
  </si>
  <si>
    <t>Berekening EBITDA-marge</t>
  </si>
  <si>
    <t>EBITDA-marge in convenant (minimaal)</t>
  </si>
  <si>
    <t>https://cnoop.nl/ebitda-marge/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</si>
</sst>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&quot;€&quot;\ * #,##0_);_(&quot;€&quot;\ * \(#,##0\);_(&quot;€&quot;\ 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164" fontId="1" fillId="3" borderId="4" xfId="1" applyNumberFormat="1" applyFont="1" applyFill="1" applyBorder="1" applyAlignment="1">
      <alignment horizontal="right"/>
    </xf>
    <xf numFmtId="164" fontId="1" fillId="3" borderId="4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164" fontId="1" fillId="2" borderId="4" xfId="2" applyNumberFormat="1" applyFont="1" applyFill="1" applyBorder="1" applyAlignment="1">
      <alignment horizontal="right"/>
    </xf>
    <xf numFmtId="9" fontId="5" fillId="2" borderId="0" xfId="2" applyFont="1" applyFill="1" applyBorder="1" applyAlignment="1">
      <alignment horizontal="left"/>
    </xf>
    <xf numFmtId="9" fontId="1" fillId="2" borderId="4" xfId="2" applyFont="1" applyFill="1" applyBorder="1" applyAlignment="1">
      <alignment horizontal="right"/>
    </xf>
    <xf numFmtId="9" fontId="1" fillId="3" borderId="4" xfId="2" applyFont="1" applyFill="1" applyBorder="1" applyAlignment="1">
      <alignment horizontal="right"/>
    </xf>
    <xf numFmtId="164" fontId="2" fillId="2" borderId="4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4" xfId="2" applyNumberFormat="1" applyFont="1" applyFill="1" applyBorder="1" applyAlignment="1">
      <alignment horizontal="right"/>
    </xf>
    <xf numFmtId="164" fontId="2" fillId="3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6" fillId="0" borderId="0" xfId="3" applyNumberFormat="1"/>
  </cellXfs>
  <cellStyles count="4">
    <cellStyle name="Hyperlink" xfId="3" builtinId="8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noop.nl/ebitda-mar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66"/>
  <sheetViews>
    <sheetView tabSelected="1" zoomScale="89" workbookViewId="0">
      <selection activeCell="G28" sqref="G28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37.1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5" t="s">
        <v>16</v>
      </c>
      <c r="C11" s="36"/>
      <c r="D11" s="37"/>
    </row>
    <row r="12" spans="2:17" s="10" customFormat="1" ht="18" customHeight="1" x14ac:dyDescent="0.3">
      <c r="B12" s="17"/>
      <c r="C12" s="31"/>
      <c r="D12" s="19"/>
    </row>
    <row r="13" spans="2:17" s="10" customFormat="1" ht="16" customHeight="1" x14ac:dyDescent="0.3">
      <c r="B13" s="26"/>
      <c r="C13" s="32" t="s">
        <v>6</v>
      </c>
      <c r="D13" s="19"/>
    </row>
    <row r="14" spans="2:17" s="10" customFormat="1" ht="16" customHeight="1" x14ac:dyDescent="0.3">
      <c r="B14" s="24">
        <v>800000</v>
      </c>
      <c r="C14" s="21" t="s">
        <v>8</v>
      </c>
      <c r="D14" s="19"/>
    </row>
    <row r="15" spans="2:17" s="10" customFormat="1" ht="16" customHeight="1" x14ac:dyDescent="0.3">
      <c r="B15" s="24">
        <v>110000</v>
      </c>
      <c r="C15" s="21" t="s">
        <v>9</v>
      </c>
      <c r="D15" s="19"/>
    </row>
    <row r="16" spans="2:17" s="10" customFormat="1" ht="16" customHeight="1" x14ac:dyDescent="0.3">
      <c r="B16" s="23">
        <v>48000</v>
      </c>
      <c r="C16" s="21" t="s">
        <v>11</v>
      </c>
      <c r="D16" s="19"/>
    </row>
    <row r="17" spans="2:4" s="10" customFormat="1" ht="16" customHeight="1" x14ac:dyDescent="0.3">
      <c r="B17" s="23">
        <v>12000</v>
      </c>
      <c r="C17" s="21" t="s">
        <v>12</v>
      </c>
      <c r="D17" s="19"/>
    </row>
    <row r="18" spans="2:4" s="10" customFormat="1" ht="16" customHeight="1" x14ac:dyDescent="0.3">
      <c r="B18" s="23">
        <v>334000</v>
      </c>
      <c r="C18" s="21" t="s">
        <v>10</v>
      </c>
      <c r="D18" s="19"/>
    </row>
    <row r="19" spans="2:4" s="10" customFormat="1" ht="16" customHeight="1" x14ac:dyDescent="0.3">
      <c r="B19" s="24">
        <v>150000</v>
      </c>
      <c r="C19" s="21" t="s">
        <v>13</v>
      </c>
      <c r="D19" s="19"/>
    </row>
    <row r="20" spans="2:4" s="10" customFormat="1" ht="16" customHeight="1" x14ac:dyDescent="0.3">
      <c r="B20" s="24">
        <v>46000</v>
      </c>
      <c r="C20" s="21" t="s">
        <v>5</v>
      </c>
      <c r="D20" s="19"/>
    </row>
    <row r="21" spans="2:4" s="10" customFormat="1" ht="16" customHeight="1" x14ac:dyDescent="0.3">
      <c r="B21" s="25">
        <f>SUM(B14:B20)</f>
        <v>1500000</v>
      </c>
      <c r="C21" s="20" t="s">
        <v>7</v>
      </c>
      <c r="D21" s="19"/>
    </row>
    <row r="22" spans="2:4" s="10" customFormat="1" ht="16" customHeight="1" x14ac:dyDescent="0.3">
      <c r="B22" s="30"/>
      <c r="C22" s="20"/>
      <c r="D22" s="19"/>
    </row>
    <row r="23" spans="2:4" s="10" customFormat="1" ht="16" customHeight="1" x14ac:dyDescent="0.3">
      <c r="B23" s="34">
        <v>6000000</v>
      </c>
      <c r="C23" s="20" t="s">
        <v>15</v>
      </c>
      <c r="D23" s="19"/>
    </row>
    <row r="24" spans="2:4" s="10" customFormat="1" ht="16" customHeight="1" x14ac:dyDescent="0.3">
      <c r="B24" s="22"/>
      <c r="C24" s="21"/>
      <c r="D24" s="19"/>
    </row>
    <row r="25" spans="2:4" s="10" customFormat="1" ht="16" customHeight="1" x14ac:dyDescent="0.3">
      <c r="B25" s="28">
        <f>B21/B23</f>
        <v>0.25</v>
      </c>
      <c r="C25" s="21" t="s">
        <v>14</v>
      </c>
      <c r="D25" s="19"/>
    </row>
    <row r="26" spans="2:4" s="10" customFormat="1" ht="16" customHeight="1" x14ac:dyDescent="0.3">
      <c r="B26" s="29">
        <v>0.2</v>
      </c>
      <c r="C26" s="21" t="s">
        <v>17</v>
      </c>
      <c r="D26" s="19"/>
    </row>
    <row r="27" spans="2:4" s="10" customFormat="1" ht="16" customHeight="1" x14ac:dyDescent="0.3">
      <c r="B27" s="33"/>
      <c r="C27" s="27" t="str">
        <f>IF(B25&gt;=B26,"De organisatie voldoet aan het convenant","De organisatie voldoet niet aan het convenant")</f>
        <v>De organisatie voldoet aan het convenant</v>
      </c>
      <c r="D27" s="19"/>
    </row>
    <row r="28" spans="2:4" ht="16" customHeight="1" x14ac:dyDescent="0.2">
      <c r="B28" s="7"/>
      <c r="C28" s="8"/>
      <c r="D28" s="9"/>
    </row>
    <row r="30" spans="2:4" x14ac:dyDescent="0.2">
      <c r="B30" s="38" t="s">
        <v>18</v>
      </c>
    </row>
    <row r="31" spans="2:4" x14ac:dyDescent="0.2">
      <c r="B31" s="18"/>
    </row>
    <row r="32" spans="2:4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</sheetData>
  <mergeCells count="1">
    <mergeCell ref="B11:D11"/>
  </mergeCells>
  <phoneticPr fontId="4" type="noConversion"/>
  <hyperlinks>
    <hyperlink ref="B30" r:id="rId1" xr:uid="{C3393CAF-BBB4-FE43-B502-1E12FD17C08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2023-06-14T13:38:55Z</dcterms:modified>
</cp:coreProperties>
</file>