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er-laptop/Downloads/"/>
    </mc:Choice>
  </mc:AlternateContent>
  <xr:revisionPtr revIDLastSave="0" documentId="13_ncr:1_{429247D5-661D-8947-819F-080D2604B70C}" xr6:coauthVersionLast="47" xr6:coauthVersionMax="47" xr10:uidLastSave="{00000000-0000-0000-0000-000000000000}"/>
  <bookViews>
    <workbookView xWindow="-200" yWindow="760" windowWidth="22600" windowHeight="16660" xr2:uid="{77624F28-7224-5045-BC01-328D847D11E5}"/>
  </bookViews>
  <sheets>
    <sheet name="Bereken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B17" i="1"/>
  <c r="B19" i="1" s="1"/>
  <c r="B28" i="1" s="1"/>
  <c r="B29" i="1" s="1"/>
  <c r="B31" i="1" l="1"/>
  <c r="B32" i="1"/>
  <c r="B33" i="1" s="1"/>
  <c r="B34" i="1" s="1"/>
</calcChain>
</file>

<file path=xl/sharedStrings.xml><?xml version="1.0" encoding="utf-8"?>
<sst xmlns="http://schemas.openxmlformats.org/spreadsheetml/2006/main" count="24" uniqueCount="24">
  <si>
    <t xml:space="preserve">Ondanks de betrachte zorgvuldigheid kan het voorkomen dat informatie is verouderd of onjuistheden bevat. </t>
  </si>
  <si>
    <t>De inhoud van dit document is met de grootste zorg samengesteld. Het is ons streven om zo actueel mogelijke informatie te geven.</t>
  </si>
  <si>
    <t>U kunt ons daarop attenderen via contact@berekensite.nl. Aan de in dit document genoemde informatie kunt u geen rechten ontlenen.</t>
  </si>
  <si>
    <t>aan hoeft te passen.</t>
  </si>
  <si>
    <r>
      <rPr>
        <b/>
        <sz val="12"/>
        <color theme="1"/>
        <rFont val="Calibri"/>
        <family val="2"/>
        <scheme val="minor"/>
      </rPr>
      <t>Uitleg:</t>
    </r>
    <r>
      <rPr>
        <sz val="12"/>
        <color theme="1"/>
        <rFont val="Calibri"/>
        <family val="2"/>
        <scheme val="minor"/>
      </rPr>
      <t xml:space="preserve"> dit document is zo opgebouwd dat u enkel de geel gearceerde velden</t>
    </r>
  </si>
  <si>
    <t>Transitievergoeding</t>
  </si>
  <si>
    <t>Datum indienst</t>
  </si>
  <si>
    <t>Datum uitdienst</t>
  </si>
  <si>
    <t>Bruto maandloon</t>
  </si>
  <si>
    <t>Totaal per maand</t>
  </si>
  <si>
    <t>Berekening transitievergoeding</t>
  </si>
  <si>
    <t>Aantal hele dienstjaren</t>
  </si>
  <si>
    <t>Aantal resterende dagen</t>
  </si>
  <si>
    <t>Gemiddeld aantal werkzame dagen per maand</t>
  </si>
  <si>
    <t>Transitievergoeding hele dienstjaren</t>
  </si>
  <si>
    <t>Transitievergoeding resterende dagen</t>
  </si>
  <si>
    <t>Maximum transitievergoeding</t>
  </si>
  <si>
    <t>Vakantiegeld (per maand, meestal 8%)</t>
  </si>
  <si>
    <t>Overige vergoedingen (per maand)</t>
  </si>
  <si>
    <t>Correctie i.v.m. maximum transitievergoeding</t>
  </si>
  <si>
    <t>Bruto jaarsalaris</t>
  </si>
  <si>
    <t>https://boec.nl</t>
  </si>
  <si>
    <t>Boec biedt organisaties tijdelijke of langdurige financiële ondersteuning op maat, met expertise in finance &amp; control, HR &amp; salarisadministratie, zorgfacturatie en verantwoording &amp; rapportage.</t>
  </si>
  <si>
    <t>Transitievergoeding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</si>
</sst>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€&quot;\ #,##0.0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43" fontId="0" fillId="2" borderId="0" xfId="0" applyNumberFormat="1" applyFill="1"/>
    <xf numFmtId="164" fontId="0" fillId="3" borderId="4" xfId="1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0" fillId="2" borderId="4" xfId="1" applyNumberFormat="1" applyFont="1" applyFill="1" applyBorder="1"/>
    <xf numFmtId="164" fontId="0" fillId="0" borderId="4" xfId="1" applyNumberFormat="1" applyFont="1" applyFill="1" applyBorder="1"/>
    <xf numFmtId="14" fontId="0" fillId="3" borderId="4" xfId="1" applyNumberFormat="1" applyFont="1" applyFill="1" applyBorder="1"/>
    <xf numFmtId="164" fontId="0" fillId="0" borderId="9" xfId="1" applyNumberFormat="1" applyFont="1" applyFill="1" applyBorder="1"/>
    <xf numFmtId="1" fontId="0" fillId="2" borderId="4" xfId="0" applyNumberFormat="1" applyFill="1" applyBorder="1"/>
    <xf numFmtId="164" fontId="0" fillId="0" borderId="0" xfId="0" applyNumberFormat="1"/>
    <xf numFmtId="43" fontId="0" fillId="0" borderId="0" xfId="0" applyNumberFormat="1"/>
    <xf numFmtId="164" fontId="2" fillId="4" borderId="9" xfId="1" applyNumberFormat="1" applyFont="1" applyFill="1" applyBorder="1"/>
    <xf numFmtId="0" fontId="2" fillId="4" borderId="0" xfId="0" applyFont="1" applyFill="1"/>
    <xf numFmtId="0" fontId="2" fillId="4" borderId="5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165" fontId="0" fillId="2" borderId="0" xfId="1" applyNumberFormat="1" applyFont="1" applyFill="1" applyBorder="1"/>
    <xf numFmtId="0" fontId="5" fillId="2" borderId="0" xfId="2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left" wrapText="1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oec.n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88900</xdr:rowOff>
    </xdr:from>
    <xdr:to>
      <xdr:col>5</xdr:col>
      <xdr:colOff>927100</xdr:colOff>
      <xdr:row>5</xdr:row>
      <xdr:rowOff>101600</xdr:rowOff>
    </xdr:to>
    <xdr:pic>
      <xdr:nvPicPr>
        <xdr:cNvPr id="2" name="Afbeelding 1" descr="Berekensite.nl">
          <a:extLst>
            <a:ext uri="{FF2B5EF4-FFF2-40B4-BE49-F238E27FC236}">
              <a16:creationId xmlns:a16="http://schemas.microsoft.com/office/drawing/2014/main" id="{C42EA4A4-E86B-7C4B-A9EE-382F288D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292100"/>
          <a:ext cx="45974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20262</xdr:colOff>
      <xdr:row>10</xdr:row>
      <xdr:rowOff>133280</xdr:rowOff>
    </xdr:from>
    <xdr:to>
      <xdr:col>10</xdr:col>
      <xdr:colOff>76200</xdr:colOff>
      <xdr:row>14</xdr:row>
      <xdr:rowOff>108887</xdr:rowOff>
    </xdr:to>
    <xdr:pic>
      <xdr:nvPicPr>
        <xdr:cNvPr id="3" name="Afbeelding 2" descr="Boec ® | Specialisten op het gebied van financiële-, salaris- &amp; zorgadministrati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129235-3493-D341-8F95-734A1AA52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162" y="2165280"/>
          <a:ext cx="1732338" cy="915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oec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6CC1-ABA5-204B-AB96-B003FF666CEE}">
  <dimension ref="B2:S38"/>
  <sheetViews>
    <sheetView tabSelected="1" workbookViewId="0">
      <selection activeCell="I21" sqref="I21"/>
    </sheetView>
  </sheetViews>
  <sheetFormatPr baseColWidth="10" defaultRowHeight="16" x14ac:dyDescent="0.2"/>
  <cols>
    <col min="1" max="1" width="11" customWidth="1"/>
    <col min="2" max="6" width="12.6640625" customWidth="1"/>
    <col min="7" max="7" width="11" customWidth="1"/>
    <col min="8" max="8" width="2.5" customWidth="1"/>
    <col min="9" max="11" width="11" customWidth="1"/>
    <col min="12" max="12" width="11.5" bestFit="1" customWidth="1"/>
  </cols>
  <sheetData>
    <row r="2" spans="2:19" x14ac:dyDescent="0.2">
      <c r="B2" s="1"/>
      <c r="C2" s="2"/>
      <c r="D2" s="2"/>
      <c r="E2" s="2"/>
      <c r="F2" s="3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 spans="2:19" x14ac:dyDescent="0.2">
      <c r="B3" s="4"/>
      <c r="C3" s="5"/>
      <c r="D3" s="5"/>
      <c r="E3" s="5"/>
      <c r="F3" s="6"/>
      <c r="H3" s="4"/>
      <c r="I3" s="5" t="s">
        <v>1</v>
      </c>
      <c r="J3" s="5"/>
      <c r="K3" s="5"/>
      <c r="L3" s="5"/>
      <c r="M3" s="5"/>
      <c r="N3" s="5"/>
      <c r="O3" s="5"/>
      <c r="P3" s="5"/>
      <c r="Q3" s="5"/>
      <c r="R3" s="5"/>
      <c r="S3" s="6"/>
    </row>
    <row r="4" spans="2:19" x14ac:dyDescent="0.2">
      <c r="B4" s="4"/>
      <c r="C4" s="5"/>
      <c r="D4" s="5"/>
      <c r="E4" s="5"/>
      <c r="F4" s="6"/>
      <c r="H4" s="4"/>
      <c r="I4" s="5" t="s">
        <v>0</v>
      </c>
      <c r="J4" s="5"/>
      <c r="K4" s="5"/>
      <c r="L4" s="5"/>
      <c r="M4" s="5"/>
      <c r="N4" s="5"/>
      <c r="O4" s="5"/>
      <c r="P4" s="5"/>
      <c r="Q4" s="5"/>
      <c r="R4" s="5"/>
      <c r="S4" s="6"/>
    </row>
    <row r="5" spans="2:19" x14ac:dyDescent="0.2">
      <c r="B5" s="4"/>
      <c r="C5" s="5"/>
      <c r="D5" s="5"/>
      <c r="E5" s="5"/>
      <c r="F5" s="6"/>
      <c r="H5" s="4"/>
      <c r="I5" s="5" t="s">
        <v>2</v>
      </c>
      <c r="J5" s="5"/>
      <c r="K5" s="5"/>
      <c r="L5" s="5"/>
      <c r="M5" s="5"/>
      <c r="N5" s="5"/>
      <c r="O5" s="5"/>
      <c r="P5" s="5"/>
      <c r="Q5" s="5"/>
      <c r="R5" s="5"/>
      <c r="S5" s="6"/>
    </row>
    <row r="6" spans="2:19" x14ac:dyDescent="0.2">
      <c r="B6" s="7"/>
      <c r="C6" s="8"/>
      <c r="D6" s="8"/>
      <c r="E6" s="8"/>
      <c r="F6" s="9"/>
      <c r="H6" s="7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8" spans="2:19" x14ac:dyDescent="0.2">
      <c r="B8" s="11" t="s">
        <v>4</v>
      </c>
      <c r="C8" s="12"/>
      <c r="D8" s="12"/>
      <c r="E8" s="12"/>
      <c r="F8" s="13"/>
    </row>
    <row r="9" spans="2:19" x14ac:dyDescent="0.2">
      <c r="B9" s="14" t="s">
        <v>3</v>
      </c>
      <c r="C9" s="15"/>
      <c r="D9" s="15"/>
      <c r="E9" s="15"/>
      <c r="F9" s="16"/>
    </row>
    <row r="11" spans="2:19" s="10" customFormat="1" ht="26" x14ac:dyDescent="0.3">
      <c r="B11" s="37" t="s">
        <v>23</v>
      </c>
      <c r="C11" s="38"/>
      <c r="D11" s="38"/>
      <c r="E11" s="38"/>
      <c r="F11" s="39"/>
      <c r="H11" s="32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4"/>
    </row>
    <row r="12" spans="2:19" x14ac:dyDescent="0.2">
      <c r="B12" s="4"/>
      <c r="C12" s="5"/>
      <c r="D12" s="5"/>
      <c r="E12" s="5"/>
      <c r="F12" s="6"/>
      <c r="H12" s="4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</row>
    <row r="13" spans="2:19" x14ac:dyDescent="0.2">
      <c r="B13" s="24">
        <v>37268</v>
      </c>
      <c r="C13" s="5" t="s">
        <v>6</v>
      </c>
      <c r="D13" s="5"/>
      <c r="E13" s="17"/>
      <c r="F13" s="6"/>
      <c r="H13" s="4"/>
      <c r="I13" s="35"/>
      <c r="J13" s="5"/>
      <c r="K13" s="5"/>
      <c r="L13" s="5"/>
      <c r="M13" s="5"/>
      <c r="N13" s="5"/>
      <c r="O13" s="5"/>
      <c r="P13" s="5"/>
      <c r="Q13" s="5"/>
      <c r="R13" s="5"/>
      <c r="S13" s="6"/>
    </row>
    <row r="14" spans="2:19" x14ac:dyDescent="0.2">
      <c r="B14" s="24">
        <v>45753</v>
      </c>
      <c r="C14" s="5" t="s">
        <v>7</v>
      </c>
      <c r="D14" s="5"/>
      <c r="E14" s="5"/>
      <c r="F14" s="6"/>
      <c r="H14" s="4"/>
      <c r="I14" s="35"/>
      <c r="J14" s="5"/>
      <c r="K14" s="5"/>
      <c r="L14" s="5"/>
      <c r="M14" s="5"/>
      <c r="N14" s="5"/>
      <c r="O14" s="5"/>
      <c r="P14" s="5"/>
      <c r="Q14" s="5"/>
      <c r="R14" s="5"/>
      <c r="S14" s="6"/>
    </row>
    <row r="15" spans="2:19" x14ac:dyDescent="0.2">
      <c r="B15" s="22"/>
      <c r="C15" s="5"/>
      <c r="D15" s="5"/>
      <c r="E15" s="5"/>
      <c r="F15" s="6"/>
      <c r="H15" s="4"/>
      <c r="I15" s="40" t="s">
        <v>22</v>
      </c>
      <c r="J15" s="40"/>
      <c r="K15" s="40"/>
      <c r="L15" s="40"/>
      <c r="M15" s="40"/>
      <c r="N15" s="40"/>
      <c r="O15" s="40"/>
      <c r="P15" s="40"/>
      <c r="Q15" s="40"/>
      <c r="R15" s="40"/>
      <c r="S15" s="6"/>
    </row>
    <row r="16" spans="2:19" x14ac:dyDescent="0.2">
      <c r="B16" s="18">
        <v>6250</v>
      </c>
      <c r="C16" s="5" t="s">
        <v>8</v>
      </c>
      <c r="D16" s="5"/>
      <c r="E16" s="5"/>
      <c r="F16" s="6"/>
      <c r="H16" s="4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6"/>
    </row>
    <row r="17" spans="2:19" x14ac:dyDescent="0.2">
      <c r="B17" s="18">
        <f>B16*8%</f>
        <v>500</v>
      </c>
      <c r="C17" s="5" t="s">
        <v>17</v>
      </c>
      <c r="D17" s="5"/>
      <c r="E17" s="5"/>
      <c r="F17" s="6"/>
      <c r="H17" s="4"/>
      <c r="I17" s="36" t="s">
        <v>21</v>
      </c>
      <c r="J17" s="5"/>
      <c r="K17" s="5"/>
      <c r="L17" s="5"/>
      <c r="M17" s="5"/>
      <c r="N17" s="5"/>
      <c r="O17" s="5"/>
      <c r="P17" s="5"/>
      <c r="Q17" s="5"/>
      <c r="R17" s="5"/>
      <c r="S17" s="6"/>
    </row>
    <row r="18" spans="2:19" x14ac:dyDescent="0.2">
      <c r="B18" s="18">
        <v>0</v>
      </c>
      <c r="C18" s="5" t="s">
        <v>18</v>
      </c>
      <c r="D18" s="5"/>
      <c r="E18" s="5"/>
      <c r="F18" s="6"/>
      <c r="H18" s="7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</row>
    <row r="19" spans="2:19" ht="17" thickBot="1" x14ac:dyDescent="0.25">
      <c r="B19" s="25">
        <f>SUM(B16:B18)</f>
        <v>6750</v>
      </c>
      <c r="C19" s="5" t="s">
        <v>9</v>
      </c>
      <c r="D19" s="5"/>
      <c r="E19" s="5"/>
      <c r="F19" s="6"/>
    </row>
    <row r="20" spans="2:19" ht="17" thickTop="1" x14ac:dyDescent="0.2">
      <c r="B20" s="23"/>
      <c r="C20" s="5"/>
      <c r="D20" s="5"/>
      <c r="E20" s="5"/>
      <c r="F20" s="6"/>
    </row>
    <row r="21" spans="2:19" x14ac:dyDescent="0.2">
      <c r="B21" s="18">
        <v>19</v>
      </c>
      <c r="C21" s="5" t="s">
        <v>13</v>
      </c>
      <c r="D21" s="5"/>
      <c r="E21" s="5"/>
      <c r="F21" s="6"/>
    </row>
    <row r="22" spans="2:19" x14ac:dyDescent="0.2">
      <c r="B22" s="7"/>
      <c r="C22" s="8"/>
      <c r="D22" s="8"/>
      <c r="E22" s="8"/>
      <c r="F22" s="9"/>
    </row>
    <row r="24" spans="2:19" ht="26" x14ac:dyDescent="0.3">
      <c r="B24" s="37" t="s">
        <v>10</v>
      </c>
      <c r="C24" s="38"/>
      <c r="D24" s="38"/>
      <c r="E24" s="38"/>
      <c r="F24" s="39"/>
    </row>
    <row r="25" spans="2:19" x14ac:dyDescent="0.2">
      <c r="B25" s="19"/>
      <c r="C25" s="20"/>
      <c r="D25" s="20"/>
      <c r="E25" s="20"/>
      <c r="F25" s="21"/>
    </row>
    <row r="26" spans="2:19" x14ac:dyDescent="0.2">
      <c r="B26" s="4">
        <f>DATEDIF(B13,B14,"y")</f>
        <v>23</v>
      </c>
      <c r="C26" s="5" t="s">
        <v>11</v>
      </c>
      <c r="D26" s="5"/>
      <c r="E26" s="5"/>
      <c r="F26" s="6"/>
    </row>
    <row r="27" spans="2:19" x14ac:dyDescent="0.2">
      <c r="B27" s="26">
        <f>DATEDIF(B13,B14,"yd")</f>
        <v>84</v>
      </c>
      <c r="C27" s="5" t="s">
        <v>12</v>
      </c>
      <c r="D27" s="5"/>
      <c r="E27" s="5"/>
      <c r="F27" s="6"/>
    </row>
    <row r="28" spans="2:19" x14ac:dyDescent="0.2">
      <c r="B28" s="22">
        <f>B19*12</f>
        <v>81000</v>
      </c>
      <c r="C28" s="5" t="s">
        <v>20</v>
      </c>
      <c r="D28" s="5"/>
      <c r="E28" s="5"/>
      <c r="F28" s="6"/>
    </row>
    <row r="29" spans="2:19" x14ac:dyDescent="0.2">
      <c r="B29" s="22">
        <f>IF(B28&lt;98000,98000,B28)</f>
        <v>98000</v>
      </c>
      <c r="C29" s="5" t="s">
        <v>16</v>
      </c>
      <c r="D29" s="5"/>
      <c r="E29" s="5"/>
      <c r="F29" s="6"/>
    </row>
    <row r="30" spans="2:19" x14ac:dyDescent="0.2">
      <c r="B30" s="22"/>
      <c r="C30" s="5"/>
      <c r="D30" s="5"/>
      <c r="E30" s="5"/>
      <c r="F30" s="6"/>
    </row>
    <row r="31" spans="2:19" x14ac:dyDescent="0.2">
      <c r="B31" s="22">
        <f>(B26*B19*(1/3))</f>
        <v>51750</v>
      </c>
      <c r="C31" s="5" t="s">
        <v>14</v>
      </c>
      <c r="D31" s="5"/>
      <c r="E31" s="5"/>
      <c r="F31" s="6"/>
    </row>
    <row r="32" spans="2:19" x14ac:dyDescent="0.2">
      <c r="B32" s="22">
        <f>(((B27/B21)*B19)/B19)*(((1/3)*B19)/12)</f>
        <v>828.94736842105272</v>
      </c>
      <c r="C32" s="5" t="s">
        <v>15</v>
      </c>
      <c r="D32" s="5"/>
      <c r="E32" s="5"/>
      <c r="F32" s="6"/>
    </row>
    <row r="33" spans="2:6" x14ac:dyDescent="0.2">
      <c r="B33" s="22">
        <f>IF((B31+B32)&lt;B29,0,(B31+B32)-B29)*-1</f>
        <v>0</v>
      </c>
      <c r="C33" s="5" t="s">
        <v>19</v>
      </c>
      <c r="D33" s="5"/>
      <c r="E33" s="5"/>
      <c r="F33" s="6"/>
    </row>
    <row r="34" spans="2:6" ht="17" thickBot="1" x14ac:dyDescent="0.25">
      <c r="B34" s="29">
        <f>SUM(B31:B33)</f>
        <v>52578.947368421053</v>
      </c>
      <c r="C34" s="30" t="s">
        <v>5</v>
      </c>
      <c r="D34" s="30"/>
      <c r="E34" s="30"/>
      <c r="F34" s="31"/>
    </row>
    <row r="35" spans="2:6" ht="17" thickTop="1" x14ac:dyDescent="0.2">
      <c r="B35" s="7"/>
      <c r="C35" s="8"/>
      <c r="D35" s="8"/>
      <c r="E35" s="8"/>
      <c r="F35" s="9"/>
    </row>
    <row r="37" spans="2:6" x14ac:dyDescent="0.2">
      <c r="B37" s="27"/>
    </row>
    <row r="38" spans="2:6" x14ac:dyDescent="0.2">
      <c r="B38" s="28"/>
    </row>
  </sheetData>
  <mergeCells count="3">
    <mergeCell ref="B11:F11"/>
    <mergeCell ref="B24:F24"/>
    <mergeCell ref="I15:R16"/>
  </mergeCells>
  <phoneticPr fontId="4" type="noConversion"/>
  <hyperlinks>
    <hyperlink ref="I17" r:id="rId1" xr:uid="{50168343-E98F-0243-9CB1-C9EAC437225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S. Schetters - Boec</cp:lastModifiedBy>
  <dcterms:created xsi:type="dcterms:W3CDTF">2020-10-22T14:38:06Z</dcterms:created>
  <dcterms:modified xsi:type="dcterms:W3CDTF">2025-06-22T14:10:25Z</dcterms:modified>
</cp:coreProperties>
</file>